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район " sheetId="1" r:id="rId1"/>
  </sheets>
  <definedNames>
    <definedName name="_xlnm.Print_Area" localSheetId="0">'район '!$A$1:$C$69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<sst xmlns="http://schemas.openxmlformats.org/spreadsheetml/2006/main" count="72" uniqueCount="72">
  <si>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                   Итоги исполнения расходов районного бюджета</t>
  </si>
  <si>
    <t>Общегосударственные вопросы</t>
  </si>
  <si>
    <t>0100   Общегосударственные вопросы</t>
  </si>
  <si>
    <t>0105  Судебная система</t>
  </si>
  <si>
    <t>Национальная оборона</t>
  </si>
  <si>
    <t>0200  Национальная оборона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</si>
  <si>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</si>
  <si>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</si>
  <si>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Национальная экономика</t>
  </si>
  <si>
    <t>0400   Национальная экономика</t>
  </si>
  <si>
    <t>0405  Сельское хозяйство и рыболовство</t>
  </si>
  <si>
    <t>0408  Транспорт</t>
  </si>
  <si>
    <t>Жилищно-коммунальное хозяйство</t>
  </si>
  <si>
    <t>0501  Жилищное хозяйство</t>
  </si>
  <si>
    <t>0502  Коммунальное хозяйство</t>
  </si>
  <si>
    <t>Образование</t>
  </si>
  <si>
    <t>0700  Образование</t>
  </si>
  <si>
    <t>0701  Дошкольное образование</t>
  </si>
  <si>
    <t>0702  Общее образование</t>
  </si>
  <si>
    <t>Социальная политика</t>
  </si>
  <si>
    <t>ВСЕГО:</t>
  </si>
  <si>
    <t>0412  Другие вопросы</t>
  </si>
  <si>
    <t>0203  Мобилизационная и вневойсковая подготовка</t>
  </si>
  <si>
    <t>0107 Обеспечение проведение выборов и референдумов</t>
  </si>
  <si>
    <t>0113   Другие общегосударственные вопросы</t>
  </si>
  <si>
    <t>1105 Другие вопросы в области физкультуры и спорта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</si>
  <si>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</si>
  <si>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</si>
  <si>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0409   Дорожное хозяйство</t>
  </si>
  <si>
    <t>Приложение № 2</t>
  </si>
  <si>
    <t>0102   Функционирование высшего должностного лица субъекта Российской Федерации и муниципального образования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</si>
  <si>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</si>
  <si>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</si>
  <si>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</si>
  <si>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0111  Резервные фонды</t>
  </si>
  <si>
    <t>0500  Жилищно-коммунальное хозяйство</t>
  </si>
  <si>
    <t>0503  Благоустройство</t>
  </si>
  <si>
    <t>0505  Другие вопросы в области жилищно-коммунального хозяйства</t>
  </si>
  <si>
    <t>0707  Молодежная политика и оздоровление детей</t>
  </si>
  <si>
    <t>0709   Другие вопросы в области образования</t>
  </si>
  <si>
    <t>Культура, кинематография</t>
  </si>
  <si>
    <t>0800  Культура, кинематография</t>
  </si>
  <si>
    <t>0801  Культура</t>
  </si>
  <si>
    <t>0804  Другие вопросы в области культуры, кинематографии</t>
  </si>
  <si>
    <t>Здравоохранение</t>
  </si>
  <si>
    <t>0900  Здравоохранение</t>
  </si>
  <si>
    <t xml:space="preserve">0909  Другие вопросы в области здравоохранения </t>
  </si>
  <si>
    <t>1000  Социальная политика</t>
  </si>
  <si>
    <t>1001  Пенсионное обеспечение</t>
  </si>
  <si>
    <t>1002  Социальное обслуживание населения</t>
  </si>
  <si>
    <t>1003  Социальное обеспечение населения</t>
  </si>
  <si>
    <t>1004  Охрана семьи и детства</t>
  </si>
  <si>
    <t>1006  Другие вопросы в области социальной политики</t>
  </si>
  <si>
    <t>Физическая культура и спорт</t>
  </si>
  <si>
    <t>1100  Физическая культура и спорт</t>
  </si>
  <si>
    <t>1400   Межбюджетные трансферты общего характера бюджетам субъектов Российской Федерации и муниципальных образований</t>
  </si>
  <si>
    <t>всего зпл</t>
  </si>
  <si>
    <t>всего коммун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</si>
  <si>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</si>
  <si>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</si>
  <si>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0410 Связь и информатика</t>
  </si>
  <si>
    <t>0703  Дополнительное образование</t>
  </si>
  <si>
    <t>1101  Физическая культура</t>
  </si>
  <si>
    <t xml:space="preserve"> ОХРАНА ОКРУЖАЮЩЕЙ СРЕДЫ</t>
  </si>
  <si>
    <t>0310 Защита населения и территории от чрезвычайных ситуаций природного и техногенного характера, гражданская оборона, противопожарной безопасности</t>
  </si>
  <si>
    <t>1102 Массовый спорт</t>
  </si>
  <si>
    <t>на 01.04.2023 г.</t>
  </si>
  <si>
    <t>2302,2</t>
  </si>
  <si>
    <t>Исполнено на 01.04.2023 г.</t>
  </si>
  <si>
    <t>Исполнено на 01.04.2024 г.</t>
  </si>
  <si>
    <t>441,3</t>
  </si>
  <si>
    <t>2337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</si>
</sst>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"/>
    <numFmt numFmtId="179" formatCode="[$-FC19]d\ mmmm\ yyyy\ &quot;г.&quot;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\ &quot;₽&quot;"/>
  </numFmts>
  <fonts count="4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49" fontId="1" fillId="35" borderId="10" xfId="0" applyNumberFormat="1" applyFont="1" applyFill="1" applyBorder="1" applyAlignment="1">
      <alignment horizontal="left" wrapText="1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49" fontId="1" fillId="0" borderId="10" xfId="0" applyNumberFormat="1" applyFont="1" applyBorder="1" applyAlignment="1">
      <alignment wrapText="1"/>
    </xf>
    <xf numFmtId="49" fontId="0" fillId="35" borderId="10" xfId="0" applyNumberFormat="1" applyFill="1" applyBorder="1" applyAlignment="1">
      <alignment wrapText="1"/>
    </xf>
    <xf numFmtId="0" fontId="0" fillId="33" borderId="0" xfId="0" applyFill="1" applyAlignment="1">
      <alignment/>
    </xf>
    <xf numFmtId="49" fontId="1" fillId="35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 wrapText="1"/>
    </xf>
    <xf numFmtId="49" fontId="3" fillId="36" borderId="10" xfId="0" applyNumberFormat="1" applyFont="1" applyFill="1" applyBorder="1" applyAlignment="1">
      <alignment wrapText="1"/>
    </xf>
    <xf numFmtId="0" fontId="1" fillId="36" borderId="0" xfId="0" applyFont="1" applyFill="1" applyAlignment="1">
      <alignment/>
    </xf>
    <xf numFmtId="0" fontId="0" fillId="37" borderId="0" xfId="0" applyFill="1" applyAlignment="1">
      <alignment/>
    </xf>
    <xf numFmtId="49" fontId="1" fillId="38" borderId="10" xfId="0" applyNumberFormat="1" applyFont="1" applyFill="1" applyBorder="1" applyAlignment="1">
      <alignment wrapText="1"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49" fontId="1" fillId="39" borderId="10" xfId="0" applyNumberFormat="1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wrapText="1"/>
    </xf>
    <xf numFmtId="49" fontId="1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wrapText="1"/>
    </xf>
    <xf numFmtId="178" fontId="5" fillId="33" borderId="10" xfId="0" applyNumberFormat="1" applyFont="1" applyFill="1" applyBorder="1" applyAlignment="1">
      <alignment/>
    </xf>
    <xf numFmtId="178" fontId="0" fillId="39" borderId="10" xfId="0" applyNumberFormat="1" applyFont="1" applyFill="1" applyBorder="1" applyAlignment="1">
      <alignment horizontal="right"/>
    </xf>
    <xf numFmtId="178" fontId="0" fillId="0" borderId="10" xfId="0" applyNumberFormat="1" applyFont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0" fillId="37" borderId="10" xfId="0" applyNumberFormat="1" applyFont="1" applyFill="1" applyBorder="1" applyAlignment="1">
      <alignment horizontal="right"/>
    </xf>
    <xf numFmtId="178" fontId="0" fillId="35" borderId="10" xfId="0" applyNumberFormat="1" applyFont="1" applyFill="1" applyBorder="1" applyAlignment="1">
      <alignment/>
    </xf>
    <xf numFmtId="178" fontId="0" fillId="38" borderId="10" xfId="0" applyNumberFormat="1" applyFont="1" applyFill="1" applyBorder="1" applyAlignment="1">
      <alignment horizontal="right" wrapText="1"/>
    </xf>
    <xf numFmtId="178" fontId="0" fillId="37" borderId="10" xfId="0" applyNumberFormat="1" applyFont="1" applyFill="1" applyBorder="1" applyAlignment="1">
      <alignment/>
    </xf>
    <xf numFmtId="178" fontId="0" fillId="38" borderId="10" xfId="0" applyNumberFormat="1" applyFont="1" applyFill="1" applyBorder="1" applyAlignment="1">
      <alignment/>
    </xf>
    <xf numFmtId="178" fontId="0" fillId="39" borderId="10" xfId="58" applyNumberFormat="1" applyFont="1" applyFill="1" applyBorder="1" applyAlignment="1">
      <alignment horizontal="right" wrapText="1"/>
    </xf>
    <xf numFmtId="178" fontId="0" fillId="37" borderId="10" xfId="0" applyNumberFormat="1" applyFont="1" applyFill="1" applyBorder="1" applyAlignment="1">
      <alignment horizontal="right" wrapText="1"/>
    </xf>
    <xf numFmtId="178" fontId="0" fillId="36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2" fontId="0" fillId="37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172" fontId="0" fillId="38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72"/>
  <sheetViews>
    <sheetView tabSelected="1" view="pageBreakPreview" zoomScaleSheetLayoutView="100" zoomScalePageLayoutView="0" workbookViewId="0" topLeftCell="A1">
      <pane ySplit="7" topLeftCell="A52" activePane="bottomLeft" state="frozen"/>
      <selection pane="topLeft" activeCell="A1" sqref="A1"/>
      <selection pane="bottomLeft" activeCell="E1" sqref="E1:F16384"/>
    </sheetView>
  </sheetViews>
  <sheetFormatPr defaultColWidth="9.00390625" defaultRowHeight="12.75"/>
  <cols>
    <col min="1" max="1" width="54.125" style="1" customWidth="1"/>
    <col min="2" max="2" width="14.125" style="30" customWidth="1"/>
    <col min="3" max="3" width="14.125" style="29" customWidth="1"/>
    <col min="4" max="4" width="9.625" style="0" customWidth="1"/>
    <col min="5" max="5" width="7.375" style="0" customWidth="1"/>
  </cols>
  <sheetData>
    <row r="1" ht="12.75" customHeight="1" hidden="1">
      <c r="C1" s="31" t="s">
        <v>29</v>
      </c>
    </row>
    <row r="2" spans="3:4" ht="12.75">
      <c r="C2" s="47"/>
      <c r="D2" s="47"/>
    </row>
    <row r="3" ht="14.25" customHeight="1"/>
    <row r="4" spans="1:3" ht="12.75">
      <c r="A4" s="2" t="s">
        <v>0</v>
      </c>
      <c r="B4" s="32"/>
      <c r="C4" s="31"/>
    </row>
    <row r="5" spans="1:3" ht="12.75">
      <c r="A5" s="2" t="s">
        <v>66</v>
      </c>
      <c r="B5" s="32"/>
      <c r="C5" s="31"/>
    </row>
    <row r="6" ht="10.5" customHeight="1">
      <c r="A6" s="3"/>
    </row>
    <row r="7" spans="1:3" s="6" customFormat="1" ht="43.5" customHeight="1">
      <c r="A7" s="5"/>
      <c r="B7" s="33" t="s">
        <v>68</v>
      </c>
      <c r="C7" s="33" t="s">
        <v>69</v>
      </c>
    </row>
    <row r="8" spans="1:5" s="9" customFormat="1" ht="12.75">
      <c r="A8" s="7" t="s">
        <v>1</v>
      </c>
      <c r="B8" s="35"/>
      <c r="C8" s="35"/>
      <c r="D8" s="8"/>
      <c r="E8" s="23"/>
    </row>
    <row r="9" spans="1:5" s="12" customFormat="1" ht="14.25" customHeight="1">
      <c r="A9" s="10" t="s">
        <v>2</v>
      </c>
      <c r="B9" s="36">
        <f>B10+B11+B12+B14+B16+B17+B15+B13</f>
        <v>14957.3</v>
      </c>
      <c r="C9" s="36">
        <f>C10+C11+C12+C14+C16+C17+C15+C13</f>
        <v>19125</v>
      </c>
      <c r="D9" s="11"/>
      <c r="E9" s="24"/>
    </row>
    <row r="10" spans="1:3" s="4" customFormat="1" ht="38.25">
      <c r="A10" s="13" t="s">
        <v>30</v>
      </c>
      <c r="B10" s="37">
        <v>7.6</v>
      </c>
      <c r="C10" s="37">
        <v>497.1</v>
      </c>
    </row>
    <row r="11" spans="1:3" s="4" customFormat="1" ht="51">
      <c r="A11" s="13" t="s">
        <v>32</v>
      </c>
      <c r="B11" s="37">
        <v>666.5</v>
      </c>
      <c r="C11" s="37">
        <v>730.6</v>
      </c>
    </row>
    <row r="12" spans="1:3" s="4" customFormat="1" ht="51">
      <c r="A12" s="13" t="s">
        <v>31</v>
      </c>
      <c r="B12" s="37">
        <v>6781.2</v>
      </c>
      <c r="C12" s="37">
        <v>8359</v>
      </c>
    </row>
    <row r="13" spans="1:3" s="4" customFormat="1" ht="12.75">
      <c r="A13" s="13" t="s">
        <v>3</v>
      </c>
      <c r="B13" s="37"/>
      <c r="C13" s="37"/>
    </row>
    <row r="14" spans="1:3" s="4" customFormat="1" ht="38.25">
      <c r="A14" s="13" t="s">
        <v>33</v>
      </c>
      <c r="B14" s="37">
        <v>1827.8</v>
      </c>
      <c r="C14" s="37">
        <v>2208.3</v>
      </c>
    </row>
    <row r="15" spans="1:3" s="4" customFormat="1" ht="25.5">
      <c r="A15" s="13" t="s">
        <v>23</v>
      </c>
      <c r="B15" s="37"/>
      <c r="C15" s="37"/>
    </row>
    <row r="16" spans="1:3" s="4" customFormat="1" ht="12.75">
      <c r="A16" s="13" t="s">
        <v>34</v>
      </c>
      <c r="B16" s="37"/>
      <c r="C16" s="37"/>
    </row>
    <row r="17" spans="1:3" s="4" customFormat="1" ht="12.75">
      <c r="A17" s="13" t="s">
        <v>24</v>
      </c>
      <c r="B17" s="37">
        <v>5674.2</v>
      </c>
      <c r="C17" s="48">
        <v>7330</v>
      </c>
    </row>
    <row r="18" spans="1:3" ht="12.75">
      <c r="A18" s="7" t="s">
        <v>4</v>
      </c>
      <c r="B18" s="38"/>
      <c r="C18" s="38"/>
    </row>
    <row r="19" spans="1:3" ht="12.75">
      <c r="A19" s="14" t="s">
        <v>5</v>
      </c>
      <c r="B19" s="36">
        <f>B20</f>
        <v>335.1</v>
      </c>
      <c r="C19" s="36" t="str">
        <f>C20</f>
        <v>441,3</v>
      </c>
    </row>
    <row r="20" spans="1:3" ht="12.75">
      <c r="A20" s="13" t="s">
        <v>22</v>
      </c>
      <c r="B20" s="37">
        <v>335.1</v>
      </c>
      <c r="C20" s="52" t="s">
        <v>70</v>
      </c>
    </row>
    <row r="21" spans="1:5" s="15" customFormat="1" ht="25.5">
      <c r="A21" s="7" t="s">
        <v>6</v>
      </c>
      <c r="B21" s="38"/>
      <c r="C21" s="38"/>
      <c r="D21" s="21"/>
      <c r="E21" s="21"/>
    </row>
    <row r="22" spans="1:5" s="12" customFormat="1" ht="25.5">
      <c r="A22" s="16" t="s">
        <v>7</v>
      </c>
      <c r="B22" s="36" t="str">
        <f>B23</f>
        <v>2302,2</v>
      </c>
      <c r="C22" s="36" t="str">
        <f>C23</f>
        <v>2337</v>
      </c>
      <c r="D22" s="24"/>
      <c r="E22" s="24"/>
    </row>
    <row r="23" spans="1:5" s="12" customFormat="1" ht="51">
      <c r="A23" s="13" t="s">
        <v>64</v>
      </c>
      <c r="B23" s="39" t="s">
        <v>67</v>
      </c>
      <c r="C23" s="52" t="s">
        <v>71</v>
      </c>
      <c r="D23" s="24"/>
      <c r="E23" s="24"/>
    </row>
    <row r="24" spans="1:5" s="9" customFormat="1" ht="12.75">
      <c r="A24" s="7" t="s">
        <v>8</v>
      </c>
      <c r="B24" s="35"/>
      <c r="C24" s="35"/>
      <c r="D24" s="23"/>
      <c r="E24" s="23"/>
    </row>
    <row r="25" spans="1:5" s="12" customFormat="1" ht="12.75">
      <c r="A25" s="16" t="s">
        <v>9</v>
      </c>
      <c r="B25" s="36">
        <f>B26+B27+B28+B29+B30</f>
        <v>7681.5</v>
      </c>
      <c r="C25" s="36">
        <f>C26+C27+C28+C29+C30</f>
        <v>11948.8</v>
      </c>
      <c r="D25" s="24"/>
      <c r="E25" s="24"/>
    </row>
    <row r="26" spans="1:4" s="4" customFormat="1" ht="12.75">
      <c r="A26" s="13" t="s">
        <v>10</v>
      </c>
      <c r="B26" s="37">
        <v>739.8</v>
      </c>
      <c r="C26" s="49">
        <v>913</v>
      </c>
      <c r="D26" s="11"/>
    </row>
    <row r="27" spans="1:4" s="4" customFormat="1" ht="12.75">
      <c r="A27" s="13" t="s">
        <v>11</v>
      </c>
      <c r="B27" s="37">
        <v>36.1</v>
      </c>
      <c r="C27" s="48">
        <v>3172.4</v>
      </c>
      <c r="D27" s="11"/>
    </row>
    <row r="28" spans="1:4" s="4" customFormat="1" ht="12.75">
      <c r="A28" s="13" t="s">
        <v>28</v>
      </c>
      <c r="B28" s="37"/>
      <c r="C28" s="49"/>
      <c r="D28" s="11"/>
    </row>
    <row r="29" spans="1:4" s="4" customFormat="1" ht="12.75">
      <c r="A29" s="13" t="s">
        <v>60</v>
      </c>
      <c r="B29" s="37"/>
      <c r="C29" s="49"/>
      <c r="D29" s="11"/>
    </row>
    <row r="30" spans="1:4" s="4" customFormat="1" ht="12.75">
      <c r="A30" s="13" t="s">
        <v>21</v>
      </c>
      <c r="B30" s="37">
        <v>6905.6</v>
      </c>
      <c r="C30" s="48">
        <v>7863.4</v>
      </c>
      <c r="D30" s="11"/>
    </row>
    <row r="31" spans="1:4" s="9" customFormat="1" ht="12.75">
      <c r="A31" s="7" t="s">
        <v>12</v>
      </c>
      <c r="B31" s="35"/>
      <c r="C31" s="35"/>
      <c r="D31" s="8"/>
    </row>
    <row r="32" spans="1:4" s="12" customFormat="1" ht="12.75">
      <c r="A32" s="16" t="s">
        <v>35</v>
      </c>
      <c r="B32" s="40">
        <f>B33+B34+B35+B36</f>
        <v>1221.9</v>
      </c>
      <c r="C32" s="40">
        <f>C33+C34+C35+C36</f>
        <v>2689.1</v>
      </c>
      <c r="D32" s="11"/>
    </row>
    <row r="33" spans="1:3" s="11" customFormat="1" ht="12.75">
      <c r="A33" s="18" t="s">
        <v>13</v>
      </c>
      <c r="B33" s="37"/>
      <c r="C33" s="37"/>
    </row>
    <row r="34" spans="1:4" s="4" customFormat="1" ht="12.75">
      <c r="A34" s="18" t="s">
        <v>14</v>
      </c>
      <c r="B34" s="37"/>
      <c r="C34" s="49">
        <v>213.1</v>
      </c>
      <c r="D34" s="11"/>
    </row>
    <row r="35" spans="1:4" s="4" customFormat="1" ht="12.75">
      <c r="A35" s="18" t="s">
        <v>36</v>
      </c>
      <c r="B35" s="37"/>
      <c r="C35" s="48"/>
      <c r="D35" s="11"/>
    </row>
    <row r="36" spans="1:4" s="4" customFormat="1" ht="25.5">
      <c r="A36" s="13" t="s">
        <v>37</v>
      </c>
      <c r="B36" s="37">
        <v>1221.9</v>
      </c>
      <c r="C36" s="49">
        <v>2476</v>
      </c>
      <c r="D36" s="11"/>
    </row>
    <row r="37" spans="1:4" s="9" customFormat="1" ht="12.75">
      <c r="A37" s="7" t="s">
        <v>63</v>
      </c>
      <c r="B37" s="35"/>
      <c r="C37" s="35"/>
      <c r="D37" s="8"/>
    </row>
    <row r="38" spans="1:4" s="12" customFormat="1" ht="12.75">
      <c r="A38" s="16" t="s">
        <v>58</v>
      </c>
      <c r="B38" s="36">
        <f>B39</f>
        <v>98.6</v>
      </c>
      <c r="C38" s="36">
        <f>C39</f>
        <v>158</v>
      </c>
      <c r="D38" s="11"/>
    </row>
    <row r="39" spans="1:3" s="11" customFormat="1" ht="25.5">
      <c r="A39" s="18" t="s">
        <v>59</v>
      </c>
      <c r="B39" s="37">
        <v>98.6</v>
      </c>
      <c r="C39" s="49">
        <v>158</v>
      </c>
    </row>
    <row r="40" spans="1:13" s="15" customFormat="1" ht="12.75">
      <c r="A40" s="7" t="s">
        <v>15</v>
      </c>
      <c r="B40" s="38"/>
      <c r="C40" s="38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2" customFormat="1" ht="12.75">
      <c r="A41" s="16" t="s">
        <v>16</v>
      </c>
      <c r="B41" s="36">
        <f>B42+B43+B46+B45+B44</f>
        <v>75901.8</v>
      </c>
      <c r="C41" s="36">
        <f>C42+C43+C46+C45+C44</f>
        <v>82189.55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4" customFormat="1" ht="12.75">
      <c r="A42" s="13" t="s">
        <v>17</v>
      </c>
      <c r="B42" s="37">
        <v>7796.3</v>
      </c>
      <c r="C42" s="49">
        <v>10706.75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s="4" customFormat="1" ht="12.75">
      <c r="A43" s="13" t="s">
        <v>18</v>
      </c>
      <c r="B43" s="42">
        <v>56010.4</v>
      </c>
      <c r="C43" s="50">
        <v>61977.3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3" t="s">
        <v>61</v>
      </c>
      <c r="B44" s="42">
        <v>2759.5</v>
      </c>
      <c r="C44" s="50">
        <v>2341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>
      <c r="A45" s="13" t="s">
        <v>38</v>
      </c>
      <c r="B45" s="37">
        <v>201.3</v>
      </c>
      <c r="C45" s="48">
        <v>840.2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s="4" customFormat="1" ht="12.75">
      <c r="A46" s="13" t="s">
        <v>39</v>
      </c>
      <c r="B46" s="37">
        <v>9134.3</v>
      </c>
      <c r="C46" s="49">
        <v>6324.3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5" customFormat="1" ht="12.75">
      <c r="A47" s="7" t="s">
        <v>40</v>
      </c>
      <c r="B47" s="38"/>
      <c r="C47" s="38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s="12" customFormat="1" ht="12.75">
      <c r="A48" s="16" t="s">
        <v>41</v>
      </c>
      <c r="B48" s="36">
        <f>B49+B50</f>
        <v>16034.9</v>
      </c>
      <c r="C48" s="36">
        <f>C49+C50</f>
        <v>18436.86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4" s="4" customFormat="1" ht="12.75">
      <c r="A49" s="13" t="s">
        <v>42</v>
      </c>
      <c r="B49" s="37">
        <v>15664.1</v>
      </c>
      <c r="C49" s="48">
        <v>17905.86</v>
      </c>
      <c r="D49" s="11"/>
    </row>
    <row r="50" spans="1:4" s="4" customFormat="1" ht="25.5">
      <c r="A50" s="13" t="s">
        <v>43</v>
      </c>
      <c r="B50" s="37">
        <v>370.8</v>
      </c>
      <c r="C50" s="49">
        <v>531</v>
      </c>
      <c r="D50" s="11"/>
    </row>
    <row r="51" spans="1:11" s="15" customFormat="1" ht="12.75">
      <c r="A51" s="7" t="s">
        <v>44</v>
      </c>
      <c r="B51" s="38"/>
      <c r="C51" s="38"/>
      <c r="D51" s="17"/>
      <c r="E51" s="21"/>
      <c r="F51" s="21"/>
      <c r="G51" s="21"/>
      <c r="H51" s="21"/>
      <c r="I51" s="21"/>
      <c r="J51" s="21"/>
      <c r="K51" s="21"/>
    </row>
    <row r="52" spans="1:11" s="12" customFormat="1" ht="12.75">
      <c r="A52" s="16" t="s">
        <v>45</v>
      </c>
      <c r="B52" s="36">
        <f>B53</f>
        <v>0</v>
      </c>
      <c r="C52" s="36">
        <f>C53</f>
        <v>0</v>
      </c>
      <c r="D52" s="11"/>
      <c r="E52" s="24"/>
      <c r="F52" s="24"/>
      <c r="G52" s="24"/>
      <c r="H52" s="24"/>
      <c r="I52" s="24"/>
      <c r="J52" s="24"/>
      <c r="K52" s="24"/>
    </row>
    <row r="53" spans="1:4" s="4" customFormat="1" ht="12.75">
      <c r="A53" s="13" t="s">
        <v>46</v>
      </c>
      <c r="B53" s="37">
        <v>0</v>
      </c>
      <c r="C53" s="37">
        <v>0</v>
      </c>
      <c r="D53" s="11"/>
    </row>
    <row r="54" spans="1:12" s="15" customFormat="1" ht="12.75">
      <c r="A54" s="7" t="s">
        <v>19</v>
      </c>
      <c r="B54" s="38"/>
      <c r="C54" s="38"/>
      <c r="D54" s="17"/>
      <c r="E54" s="17"/>
      <c r="F54" s="17"/>
      <c r="G54" s="17"/>
      <c r="H54" s="17"/>
      <c r="I54" s="17"/>
      <c r="J54" s="17"/>
      <c r="K54" s="17"/>
      <c r="L54" s="17"/>
    </row>
    <row r="55" spans="1:12" s="12" customFormat="1" ht="12.75">
      <c r="A55" s="16" t="s">
        <v>47</v>
      </c>
      <c r="B55" s="36">
        <f>B56+B57+B58+B60+B59</f>
        <v>4893.4</v>
      </c>
      <c r="C55" s="36">
        <f>C56+C57+C58+C60+C59</f>
        <v>3976.2999999999997</v>
      </c>
      <c r="D55" s="11"/>
      <c r="E55" s="11"/>
      <c r="F55" s="11"/>
      <c r="G55" s="11"/>
      <c r="H55" s="11"/>
      <c r="I55" s="11"/>
      <c r="J55" s="11"/>
      <c r="K55" s="11"/>
      <c r="L55" s="11"/>
    </row>
    <row r="56" spans="1:12" s="4" customFormat="1" ht="12.75">
      <c r="A56" s="13" t="s">
        <v>48</v>
      </c>
      <c r="B56" s="37">
        <v>226.2</v>
      </c>
      <c r="C56" s="48">
        <v>397.1</v>
      </c>
      <c r="E56" s="11"/>
      <c r="F56" s="11"/>
      <c r="G56" s="11"/>
      <c r="H56" s="11"/>
      <c r="I56" s="11"/>
      <c r="J56" s="11"/>
      <c r="K56" s="11"/>
      <c r="L56" s="11"/>
    </row>
    <row r="57" spans="1:12" s="4" customFormat="1" ht="12.75">
      <c r="A57" s="13" t="s">
        <v>49</v>
      </c>
      <c r="B57" s="37"/>
      <c r="C57" s="37"/>
      <c r="E57" s="11"/>
      <c r="F57" s="11"/>
      <c r="G57" s="11"/>
      <c r="H57" s="11"/>
      <c r="I57" s="11"/>
      <c r="J57" s="11"/>
      <c r="K57" s="11"/>
      <c r="L57" s="11"/>
    </row>
    <row r="58" spans="1:12" s="4" customFormat="1" ht="12.75">
      <c r="A58" s="13" t="s">
        <v>50</v>
      </c>
      <c r="B58" s="37">
        <v>4516.7</v>
      </c>
      <c r="C58" s="48">
        <v>3399.9</v>
      </c>
      <c r="E58" s="11"/>
      <c r="F58" s="11"/>
      <c r="G58" s="11"/>
      <c r="H58" s="11"/>
      <c r="I58" s="11"/>
      <c r="J58" s="11"/>
      <c r="K58" s="11"/>
      <c r="L58" s="11"/>
    </row>
    <row r="59" spans="1:12" s="4" customFormat="1" ht="12.75">
      <c r="A59" s="13" t="s">
        <v>51</v>
      </c>
      <c r="B59" s="37">
        <v>10</v>
      </c>
      <c r="C59" s="48">
        <v>4.2</v>
      </c>
      <c r="E59" s="11"/>
      <c r="F59" s="11"/>
      <c r="G59" s="11"/>
      <c r="H59" s="11"/>
      <c r="I59" s="11"/>
      <c r="J59" s="11"/>
      <c r="K59" s="11"/>
      <c r="L59" s="11"/>
    </row>
    <row r="60" spans="1:12" s="4" customFormat="1" ht="12.75">
      <c r="A60" s="13" t="s">
        <v>52</v>
      </c>
      <c r="B60" s="37">
        <v>140.5</v>
      </c>
      <c r="C60" s="48">
        <v>175.1</v>
      </c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26" t="s">
        <v>53</v>
      </c>
      <c r="B61" s="43"/>
      <c r="C61" s="43"/>
      <c r="E61" s="17"/>
      <c r="F61" s="17"/>
      <c r="G61" s="17"/>
      <c r="H61" s="17"/>
      <c r="I61" s="17"/>
      <c r="J61" s="17"/>
      <c r="K61" s="17"/>
      <c r="L61" s="17"/>
    </row>
    <row r="62" spans="1:12" ht="12.75">
      <c r="A62" s="25" t="s">
        <v>54</v>
      </c>
      <c r="B62" s="44">
        <f>B65+B63+B64</f>
        <v>1039.4</v>
      </c>
      <c r="C62" s="44">
        <f>C65+C63+C64</f>
        <v>1638.7</v>
      </c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28" t="s">
        <v>62</v>
      </c>
      <c r="B63" s="45">
        <v>351.6</v>
      </c>
      <c r="C63" s="51">
        <v>542.6</v>
      </c>
      <c r="E63" s="17"/>
      <c r="F63" s="17"/>
      <c r="G63" s="17"/>
      <c r="H63" s="17"/>
      <c r="I63" s="17"/>
      <c r="J63" s="17"/>
      <c r="K63" s="17"/>
      <c r="L63" s="17"/>
    </row>
    <row r="64" spans="1:12" ht="12.75">
      <c r="A64" s="28" t="s">
        <v>65</v>
      </c>
      <c r="B64" s="45">
        <v>45.8</v>
      </c>
      <c r="C64" s="51">
        <v>109.7</v>
      </c>
      <c r="E64" s="17"/>
      <c r="F64" s="17"/>
      <c r="G64" s="17"/>
      <c r="H64" s="17"/>
      <c r="I64" s="17"/>
      <c r="J64" s="17"/>
      <c r="K64" s="17"/>
      <c r="L64" s="17"/>
    </row>
    <row r="65" spans="1:12" s="4" customFormat="1" ht="12.75">
      <c r="A65" s="27" t="s">
        <v>25</v>
      </c>
      <c r="B65" s="42">
        <v>642</v>
      </c>
      <c r="C65" s="50">
        <v>986.4</v>
      </c>
      <c r="E65" s="11"/>
      <c r="F65" s="11"/>
      <c r="G65" s="11"/>
      <c r="H65" s="11"/>
      <c r="I65" s="11"/>
      <c r="J65" s="11"/>
      <c r="K65" s="11"/>
      <c r="L65" s="11"/>
    </row>
    <row r="66" spans="1:12" ht="25.5">
      <c r="A66" s="22" t="s">
        <v>26</v>
      </c>
      <c r="B66" s="41">
        <f>B67</f>
        <v>0.3</v>
      </c>
      <c r="C66" s="41">
        <f>C67</f>
        <v>1.1</v>
      </c>
      <c r="E66" s="17"/>
      <c r="F66" s="17"/>
      <c r="G66" s="17"/>
      <c r="H66" s="17"/>
      <c r="I66" s="17"/>
      <c r="J66" s="17"/>
      <c r="K66" s="17"/>
      <c r="L66" s="17"/>
    </row>
    <row r="67" spans="1:12" ht="25.5">
      <c r="A67" s="13" t="s">
        <v>27</v>
      </c>
      <c r="B67" s="37">
        <v>0.3</v>
      </c>
      <c r="C67" s="49">
        <v>1.1</v>
      </c>
      <c r="E67" s="17"/>
      <c r="F67" s="17"/>
      <c r="G67" s="17"/>
      <c r="H67" s="17"/>
      <c r="I67" s="17"/>
      <c r="J67" s="17"/>
      <c r="K67" s="17"/>
      <c r="L67" s="17"/>
    </row>
    <row r="68" spans="1:12" ht="38.25">
      <c r="A68" s="22" t="s">
        <v>55</v>
      </c>
      <c r="B68" s="43">
        <v>21240.1</v>
      </c>
      <c r="C68" s="53">
        <v>23719.7</v>
      </c>
      <c r="E68" s="17"/>
      <c r="F68" s="17"/>
      <c r="G68" s="17"/>
      <c r="H68" s="17"/>
      <c r="I68" s="17"/>
      <c r="J68" s="17"/>
      <c r="K68" s="17"/>
      <c r="L68" s="17"/>
    </row>
    <row r="69" spans="1:12" s="20" customFormat="1" ht="15.75">
      <c r="A69" s="19" t="s">
        <v>20</v>
      </c>
      <c r="B69" s="46">
        <f>B9+B19+B22+B25+B32+B41+B48+B52+B55+B62+B66+B68+B38</f>
        <v>145706.5</v>
      </c>
      <c r="C69" s="46">
        <f>C9+C19+C22+C25+C32+C41+C48+C52+C55+C62+C66+C68+C38</f>
        <v>166661.41</v>
      </c>
      <c r="D69" s="11"/>
      <c r="E69" s="11"/>
      <c r="F69" s="11"/>
      <c r="G69" s="11"/>
      <c r="H69" s="11"/>
      <c r="I69" s="11"/>
      <c r="J69" s="11"/>
      <c r="K69" s="11"/>
      <c r="L69" s="11"/>
    </row>
    <row r="70" spans="5:12" ht="12.75">
      <c r="E70" s="17"/>
      <c r="F70" s="17"/>
      <c r="G70" s="17"/>
      <c r="H70" s="17"/>
      <c r="I70" s="17"/>
      <c r="J70" s="17"/>
      <c r="K70" s="17"/>
      <c r="L70" s="17"/>
    </row>
    <row r="71" spans="1:12" ht="12.75" customHeight="1" hidden="1">
      <c r="A71" s="3" t="s">
        <v>56</v>
      </c>
      <c r="B71" s="34" t="e">
        <f>#REF!+#REF!+B37+#REF!+#REF!+#REF!+#REF!+#REF!</f>
        <v>#REF!</v>
      </c>
      <c r="C71" s="34" t="e">
        <f>#REF!+#REF!+C37+#REF!+#REF!+#REF!+#REF!+#REF!</f>
        <v>#REF!</v>
      </c>
      <c r="E71" s="17"/>
      <c r="F71" s="17"/>
      <c r="G71" s="17"/>
      <c r="H71" s="17"/>
      <c r="I71" s="17"/>
      <c r="J71" s="17"/>
      <c r="K71" s="17"/>
      <c r="L71" s="17"/>
    </row>
    <row r="72" spans="1:12" ht="15" customHeight="1" hidden="1">
      <c r="A72" s="3" t="s">
        <v>57</v>
      </c>
      <c r="B72" s="34" t="e">
        <f>#REF!+#REF!+#REF!+#REF!+#REF!</f>
        <v>#REF!</v>
      </c>
      <c r="C72" s="34" t="e">
        <f>#REF!+#REF!+#REF!+#REF!+#REF!</f>
        <v>#REF!</v>
      </c>
      <c r="E72" s="17"/>
      <c r="F72" s="17"/>
      <c r="G72" s="17"/>
      <c r="H72" s="17"/>
      <c r="I72" s="17"/>
      <c r="J72" s="17"/>
      <c r="K72" s="17"/>
      <c r="L72" s="17"/>
    </row>
  </sheetData>
  <sheetProtection/>
  <mergeCells count="1">
    <mergeCell ref="C2:D2"/>
  </mergeCells>
  <printOptions/>
  <pageMargins left="0" right="0" top="0" bottom="0" header="0" footer="0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ZALIVKA</dc:creator>
  <cp:keywords/>
  <dc:description/>
  <cp:lastModifiedBy>МЕЖЕНИНА</cp:lastModifiedBy>
  <cp:lastPrinted>2023-04-10T03:18:44Z</cp:lastPrinted>
  <dcterms:created xsi:type="dcterms:W3CDTF">2008-02-13T02:05:52Z</dcterms:created>
  <dcterms:modified xsi:type="dcterms:W3CDTF">2024-04-24T06:44:20Z</dcterms:modified>
  <cp:category/>
  <cp:version/>
  <cp:contentType/>
  <cp:contentStatus/>
</cp:coreProperties>
</file>