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15" windowHeight="6705" activeTab="0"/>
  </bookViews>
  <sheets>
    <sheet name="8 показатели за 2019 " sheetId="1" r:id="rId1"/>
    <sheet name="9 средства по кодам 2019" sheetId="2" r:id="rId2"/>
    <sheet name="10 средства бюджет 2019  " sheetId="3" r:id="rId3"/>
  </sheets>
  <definedNames>
    <definedName name="_xlnm.Print_Area" localSheetId="2">'10 средства бюджет 2019  '!$A$1:$L$55</definedName>
  </definedNames>
  <calcPr fullCalcOnLoad="1"/>
</workbook>
</file>

<file path=xl/sharedStrings.xml><?xml version="1.0" encoding="utf-8"?>
<sst xmlns="http://schemas.openxmlformats.org/spreadsheetml/2006/main" count="192" uniqueCount="103">
  <si>
    <t>№ п/п</t>
  </si>
  <si>
    <t>Плановый период</t>
  </si>
  <si>
    <t>план</t>
  </si>
  <si>
    <t>факт</t>
  </si>
  <si>
    <t>тыс. рублей</t>
  </si>
  <si>
    <t>Ед. измере-ния</t>
  </si>
  <si>
    <t>Весовой критерий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</si>
  <si>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</si>
  <si>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</si>
  <si>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</si>
  <si>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</si>
  <si>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</si>
  <si>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</si>
  <si>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</si>
  <si>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</si>
  <si>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</si>
  <si>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</si>
  <si>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</si>
  <si>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</si>
  <si>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</si>
  <si>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Приложение № 10</t>
  </si>
  <si>
    <t>Примечание</t>
  </si>
  <si>
    <t xml:space="preserve">Примечание </t>
  </si>
  <si>
    <t xml:space="preserve">внебюджетные  источники                 </t>
  </si>
  <si>
    <t>Наименование  программы, подпрограммы</t>
  </si>
  <si>
    <t>Мероприятие программы 1</t>
  </si>
  <si>
    <t>в том числе по ГРБС:</t>
  </si>
  <si>
    <t>Статус (муниципальная программа, подпрограмма)</t>
  </si>
  <si>
    <t>Муниципальная программа</t>
  </si>
  <si>
    <t>районный</t>
  </si>
  <si>
    <t>Мероприятие программы 2</t>
  </si>
  <si>
    <t>Подпрограмма 2</t>
  </si>
  <si>
    <t>Подпрограмма 3</t>
  </si>
  <si>
    <t>"Проведение работ по уничтожению сорняков дикорастущей конопли"</t>
  </si>
  <si>
    <t>"Организация проведения мероприятия по отлову, учету, содержанию и иному обращению с безнадзорными животными"</t>
  </si>
  <si>
    <t>голов</t>
  </si>
  <si>
    <t>%</t>
  </si>
  <si>
    <t>1.1</t>
  </si>
  <si>
    <t>1.2</t>
  </si>
  <si>
    <t>1.3</t>
  </si>
  <si>
    <t>га.</t>
  </si>
  <si>
    <t>Е.И. Шик</t>
  </si>
  <si>
    <t>январь-июнь</t>
  </si>
  <si>
    <t>Начальник отдела сельского хозяйства</t>
  </si>
  <si>
    <t>"Развитие сельского хозяйства Боготольского района"</t>
  </si>
  <si>
    <t>Целевой показатель: Индекс производства продукции сельского хозяйства в хозяйствах всех категорий (% к предыдущему году)</t>
  </si>
  <si>
    <t>Целевой показатель: Индекс производства продукции растениеводства в хозяйствах всех категорий (% к предыдущему году)</t>
  </si>
  <si>
    <t>Целевой показатель: Индекс производства продукции животноводства в хозяйствах всех категорий (% к предыдущему году)</t>
  </si>
  <si>
    <t>2</t>
  </si>
  <si>
    <t>кол-во ЛПХ</t>
  </si>
  <si>
    <t>4</t>
  </si>
  <si>
    <t>5</t>
  </si>
  <si>
    <t>6</t>
  </si>
  <si>
    <t xml:space="preserve"> Цель :  1.  Создание благоприятных социально-экономических условий для комплексного и устойчивого развития многоотраслевой экономики, повышение занятости и качества жизни сельского населения.                                            </t>
  </si>
  <si>
    <t>Цели, целевые показатели,задачи, показатели результативности</t>
  </si>
  <si>
    <t>Год предшествующий отчетному году</t>
  </si>
  <si>
    <t>Х</t>
  </si>
  <si>
    <t xml:space="preserve">Показатель результативности: Количество граждан, ведущих личное подсобное хозяйство, осуществляющих привлечение кредитных средств </t>
  </si>
  <si>
    <t>Показатель результативности: Доля исполненных бюджетных ассигнований, предусмотренных в программном виде</t>
  </si>
  <si>
    <t>Показатель результативности: Проведение работ по уничтожению сорняков дикорастущей конопли</t>
  </si>
  <si>
    <t>Отдельное мероприятие 2 Мниципальной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Организация проведения мероприятий по отлову, учету, содержанию и иному обращению с безнадзорными животными.</t>
  </si>
  <si>
    <t>Отдельное мероприятие 1 муниципальной программы "Развитие сельского хозяйства Боготольского района"                                                                                                                                                                                             Проведение работ по уничтожению сорняков дикорастущей конопли</t>
  </si>
  <si>
    <t xml:space="preserve">Информация о целевых показателях муниципальной программы Боготольского района и показателях результативности подпрограмм и отдельных мероприятий муниципальной программы Боготольского района,  "Развитие сельского хозяйства Боготольского района" </t>
  </si>
  <si>
    <t>значение на конец года</t>
  </si>
  <si>
    <t>Примечание (причины невыполнения показателей по муниципальной программе, выбор действий по преодолению)</t>
  </si>
  <si>
    <t>Информация об использовании бюджетных ассигнований районного бюджета и иных средств на реализацию  программы с указанием плановых и фактических значений                                                        (отдел сельского хозяйства)</t>
  </si>
  <si>
    <t xml:space="preserve">Наименование муниципальной программы, подпрограммы </t>
  </si>
  <si>
    <t>федеральный бюджет&lt;1&gt;</t>
  </si>
  <si>
    <t>бюджеты муниципальных   образований &lt;2&gt;</t>
  </si>
  <si>
    <t>федеральный бюджет &lt;1&gt;</t>
  </si>
  <si>
    <t>&lt;1&gt;Учитываются средства федерального бюджета, поступающие в виде межбюджетных трансфертов в районный бюджет.</t>
  </si>
  <si>
    <t>&lt;2&gt;Учитываются средства бюджетов муниципальных образований Боготольского района в части софинансирования по муниципальной программе Боготольского района</t>
  </si>
  <si>
    <t>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ответственного исполнителя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Боготольского района                                                                                                                            Е.И. Шик</t>
  </si>
  <si>
    <t>к Порядку принятия решений о разработке муниципальных  программ Боготольского района Красноярского края, их формирования и реализации</t>
  </si>
  <si>
    <t xml:space="preserve">Задача: Поддержка малых форм  хозяйствования на территории Боготольского района                                          </t>
  </si>
  <si>
    <t xml:space="preserve">Задача: 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                                          </t>
  </si>
  <si>
    <t xml:space="preserve">Подпрограмма 2 : 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                                         </t>
  </si>
  <si>
    <t>Подпрограмма 1: "Поддержка и дальнейшие развитие малых форм хозяйствования на территории Боготольского района"</t>
  </si>
  <si>
    <t>Показатель результативности: Улучшение жилищных условий</t>
  </si>
  <si>
    <t>Показатель результативности : Ввод жилья</t>
  </si>
  <si>
    <t>кол-во граждан</t>
  </si>
  <si>
    <t>тыс. кв.м.</t>
  </si>
  <si>
    <t>Задача 2: Обеспечение реализации муниципальной программы развития сельского хозяйства Боготольского района</t>
  </si>
  <si>
    <t xml:space="preserve">Подпрограмма 3: "Обеспечение реализации муниципальной программы на территории Боготольского района"       </t>
  </si>
  <si>
    <t xml:space="preserve">Показатель результативности: Снижение количества безнадзорных домашних животных </t>
  </si>
  <si>
    <t>2020             год</t>
  </si>
  <si>
    <t>2021                 год</t>
  </si>
  <si>
    <r>
      <t>Отчетный год реализации муниципальной программы Боготольского района                 (</t>
    </r>
    <r>
      <rPr>
        <sz val="8"/>
        <rFont val="Times New Roman"/>
        <family val="1"/>
      </rPr>
      <t>2019 год</t>
    </r>
    <r>
      <rPr>
        <sz val="9"/>
        <rFont val="Times New Roman"/>
        <family val="1"/>
      </rPr>
      <t>)</t>
    </r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</si>
  <si>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подпрограмм, отдельным мероприятиям мкниципальной программы, а также по годам реализации муниципальной программы Богоитольского района)</t>
  </si>
  <si>
    <t>Год, предшествующий отчетному году реализации программы 2018 год,</t>
  </si>
  <si>
    <t>Отчетный год реализации муниципальной программы (2019 год)</t>
  </si>
  <si>
    <t>Значение на конец года</t>
  </si>
  <si>
    <t>"Поддержка и дальнейшее развитие малых форм хозяйствования на территории Боготольского района"</t>
  </si>
  <si>
    <t>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сферы""</t>
  </si>
  <si>
    <t>"Обеспечение реализации муниципальной программы на территории Боготольского района"</t>
  </si>
  <si>
    <t>2020 год</t>
  </si>
  <si>
    <t>2021 год</t>
  </si>
  <si>
    <t>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ответственного исполнителя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Боготольского района                                                                                                                            Е.И. Шик</t>
  </si>
  <si>
    <t>Источник финансирования</t>
  </si>
  <si>
    <t>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</si>
  <si>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Отдельное мероприятие 1</t>
  </si>
  <si>
    <t>Отдельное мероприятие 2</t>
  </si>
  <si>
    <t>Год предшествующий отчетному году 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</si>
</sst>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"/>
    <numFmt numFmtId="179" formatCode="0.000"/>
    <numFmt numFmtId="180" formatCode="0.0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180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horizontal="right" vertical="center" wrapText="1"/>
    </xf>
    <xf numFmtId="180" fontId="7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20" zoomScaleSheetLayoutView="120" workbookViewId="0" topLeftCell="A13">
      <selection activeCell="B23" sqref="B23:M23"/>
    </sheetView>
  </sheetViews>
  <sheetFormatPr defaultColWidth="9.00390625" defaultRowHeight="12.75"/>
  <cols>
    <col min="1" max="1" width="0.37109375" style="2" customWidth="1"/>
    <col min="2" max="2" width="49.25390625" style="2" customWidth="1"/>
    <col min="3" max="3" width="6.375" style="2" customWidth="1"/>
    <col min="4" max="4" width="8.875" style="2" customWidth="1"/>
    <col min="5" max="5" width="6.875" style="2" customWidth="1"/>
    <col min="6" max="8" width="7.00390625" style="2" customWidth="1"/>
    <col min="9" max="9" width="8.00390625" style="2" customWidth="1"/>
    <col min="10" max="10" width="8.875" style="2" customWidth="1"/>
    <col min="11" max="11" width="8.625" style="2" customWidth="1"/>
    <col min="12" max="12" width="9.875" style="2" customWidth="1"/>
    <col min="13" max="13" width="17.375" style="2" customWidth="1"/>
    <col min="14" max="16384" width="9.125" style="2" customWidth="1"/>
  </cols>
  <sheetData>
    <row r="1" spans="11:13" ht="15.75" customHeight="1">
      <c r="K1" s="59" t="s">
        <v>17</v>
      </c>
      <c r="L1" s="59"/>
      <c r="M1" s="59"/>
    </row>
    <row r="2" spans="11:13" ht="50.25" customHeight="1">
      <c r="K2" s="59" t="s">
        <v>73</v>
      </c>
      <c r="L2" s="59"/>
      <c r="M2" s="59"/>
    </row>
    <row r="3" spans="11:13" ht="8.25" customHeight="1">
      <c r="K3" s="14"/>
      <c r="L3" s="14"/>
      <c r="M3" s="14"/>
    </row>
    <row r="4" spans="2:13" ht="28.5" customHeight="1">
      <c r="B4" s="60" t="s">
        <v>62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ht="6" customHeight="1" thickBot="1"/>
    <row r="6" spans="1:13" s="1" customFormat="1" ht="36.75" customHeight="1">
      <c r="A6" s="61" t="s">
        <v>0</v>
      </c>
      <c r="B6" s="64" t="s">
        <v>54</v>
      </c>
      <c r="C6" s="64" t="s">
        <v>5</v>
      </c>
      <c r="D6" s="67" t="s">
        <v>6</v>
      </c>
      <c r="E6" s="64" t="s">
        <v>55</v>
      </c>
      <c r="F6" s="64"/>
      <c r="G6" s="69" t="s">
        <v>87</v>
      </c>
      <c r="H6" s="70"/>
      <c r="I6" s="70"/>
      <c r="J6" s="71"/>
      <c r="K6" s="64" t="s">
        <v>1</v>
      </c>
      <c r="L6" s="64"/>
      <c r="M6" s="72" t="s">
        <v>64</v>
      </c>
    </row>
    <row r="7" spans="1:13" s="1" customFormat="1" ht="27.75" customHeight="1">
      <c r="A7" s="62"/>
      <c r="B7" s="65"/>
      <c r="C7" s="65"/>
      <c r="D7" s="68"/>
      <c r="E7" s="65">
        <v>2018</v>
      </c>
      <c r="F7" s="65"/>
      <c r="G7" s="74" t="s">
        <v>42</v>
      </c>
      <c r="H7" s="75"/>
      <c r="I7" s="65" t="s">
        <v>63</v>
      </c>
      <c r="J7" s="65"/>
      <c r="K7" s="65" t="s">
        <v>85</v>
      </c>
      <c r="L7" s="65" t="s">
        <v>86</v>
      </c>
      <c r="M7" s="73"/>
    </row>
    <row r="8" spans="1:13" s="1" customFormat="1" ht="22.5" customHeight="1">
      <c r="A8" s="63"/>
      <c r="B8" s="66"/>
      <c r="C8" s="66"/>
      <c r="D8" s="68"/>
      <c r="E8" s="40" t="s">
        <v>2</v>
      </c>
      <c r="F8" s="40" t="s">
        <v>3</v>
      </c>
      <c r="G8" s="40" t="s">
        <v>2</v>
      </c>
      <c r="H8" s="40" t="s">
        <v>3</v>
      </c>
      <c r="I8" s="40" t="s">
        <v>2</v>
      </c>
      <c r="J8" s="40" t="s">
        <v>3</v>
      </c>
      <c r="K8" s="66"/>
      <c r="L8" s="66"/>
      <c r="M8" s="73"/>
    </row>
    <row r="9" spans="1:13" s="1" customFormat="1" ht="36" customHeight="1">
      <c r="A9" s="42">
        <v>1</v>
      </c>
      <c r="B9" s="76" t="s">
        <v>53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s="1" customFormat="1" ht="37.5" customHeight="1">
      <c r="A10" s="46" t="s">
        <v>37</v>
      </c>
      <c r="B10" s="41" t="s">
        <v>45</v>
      </c>
      <c r="C10" s="16" t="s">
        <v>36</v>
      </c>
      <c r="D10" s="16" t="s">
        <v>56</v>
      </c>
      <c r="E10" s="16">
        <v>104.4</v>
      </c>
      <c r="F10" s="16">
        <v>104.4</v>
      </c>
      <c r="G10" s="16">
        <v>101</v>
      </c>
      <c r="H10" s="16">
        <v>95</v>
      </c>
      <c r="I10" s="16">
        <v>101</v>
      </c>
      <c r="J10" s="16">
        <v>101</v>
      </c>
      <c r="K10" s="16">
        <v>102.1</v>
      </c>
      <c r="L10" s="16">
        <v>103</v>
      </c>
      <c r="M10" s="16"/>
    </row>
    <row r="11" spans="1:13" s="1" customFormat="1" ht="42" customHeight="1">
      <c r="A11" s="46" t="s">
        <v>38</v>
      </c>
      <c r="B11" s="41" t="s">
        <v>46</v>
      </c>
      <c r="C11" s="16" t="s">
        <v>36</v>
      </c>
      <c r="D11" s="16" t="s">
        <v>56</v>
      </c>
      <c r="E11" s="16">
        <v>104</v>
      </c>
      <c r="F11" s="16">
        <v>104</v>
      </c>
      <c r="G11" s="16">
        <v>101.4</v>
      </c>
      <c r="H11" s="16">
        <v>83</v>
      </c>
      <c r="I11" s="16">
        <v>101.4</v>
      </c>
      <c r="J11" s="16">
        <v>101.4</v>
      </c>
      <c r="K11" s="16">
        <v>102</v>
      </c>
      <c r="L11" s="16">
        <v>102.8</v>
      </c>
      <c r="M11" s="16"/>
    </row>
    <row r="12" spans="1:13" s="1" customFormat="1" ht="38.25" customHeight="1">
      <c r="A12" s="46" t="s">
        <v>39</v>
      </c>
      <c r="B12" s="41" t="s">
        <v>47</v>
      </c>
      <c r="C12" s="16" t="s">
        <v>36</v>
      </c>
      <c r="D12" s="16" t="s">
        <v>56</v>
      </c>
      <c r="E12" s="16">
        <v>100.6</v>
      </c>
      <c r="F12" s="16">
        <v>100.6</v>
      </c>
      <c r="G12" s="16">
        <v>100.4</v>
      </c>
      <c r="H12" s="16">
        <v>97</v>
      </c>
      <c r="I12" s="16">
        <v>100.4</v>
      </c>
      <c r="J12" s="16">
        <v>100.4</v>
      </c>
      <c r="K12" s="16">
        <v>102.1</v>
      </c>
      <c r="L12" s="16">
        <v>103.3</v>
      </c>
      <c r="M12" s="16"/>
    </row>
    <row r="13" spans="1:13" s="1" customFormat="1" ht="15.75" customHeight="1">
      <c r="A13" s="44" t="s">
        <v>48</v>
      </c>
      <c r="B13" s="76" t="s">
        <v>74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s="1" customFormat="1" ht="22.5" customHeight="1">
      <c r="A14" s="56"/>
      <c r="B14" s="76" t="s">
        <v>77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s="1" customFormat="1" ht="39" customHeight="1">
      <c r="A15" s="47" t="s">
        <v>37</v>
      </c>
      <c r="B15" s="41" t="s">
        <v>57</v>
      </c>
      <c r="C15" s="41" t="s">
        <v>49</v>
      </c>
      <c r="D15" s="16">
        <v>0.3</v>
      </c>
      <c r="E15" s="16">
        <v>8</v>
      </c>
      <c r="F15" s="16">
        <v>8</v>
      </c>
      <c r="G15" s="43">
        <v>6</v>
      </c>
      <c r="H15" s="16">
        <v>6</v>
      </c>
      <c r="I15" s="16">
        <v>6</v>
      </c>
      <c r="J15" s="16">
        <v>6</v>
      </c>
      <c r="K15" s="16">
        <v>1</v>
      </c>
      <c r="L15" s="16">
        <v>0</v>
      </c>
      <c r="M15" s="43"/>
    </row>
    <row r="16" spans="1:13" s="1" customFormat="1" ht="21.75" customHeight="1">
      <c r="A16" s="47"/>
      <c r="B16" s="76" t="s">
        <v>75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24" customHeight="1">
      <c r="A17" s="45">
        <v>3</v>
      </c>
      <c r="B17" s="80" t="s">
        <v>76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</row>
    <row r="18" spans="1:13" ht="27.75" customHeight="1">
      <c r="A18" s="24" t="s">
        <v>37</v>
      </c>
      <c r="B18" s="5" t="s">
        <v>78</v>
      </c>
      <c r="C18" s="5" t="s">
        <v>80</v>
      </c>
      <c r="D18" s="5">
        <v>0.05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4</v>
      </c>
      <c r="L18" s="5">
        <v>4</v>
      </c>
      <c r="M18" s="6"/>
    </row>
    <row r="19" spans="1:13" ht="24.75" customHeight="1">
      <c r="A19" s="24" t="s">
        <v>38</v>
      </c>
      <c r="B19" s="5" t="s">
        <v>79</v>
      </c>
      <c r="C19" s="5" t="s">
        <v>81</v>
      </c>
      <c r="D19" s="5">
        <v>0.05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0.288</v>
      </c>
      <c r="L19" s="5">
        <v>0.288</v>
      </c>
      <c r="M19" s="6"/>
    </row>
    <row r="20" spans="1:13" ht="20.25" customHeight="1">
      <c r="A20" s="48" t="s">
        <v>48</v>
      </c>
      <c r="B20" s="76" t="s">
        <v>82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83"/>
    </row>
    <row r="21" spans="1:13" ht="18" customHeight="1">
      <c r="A21" s="49" t="s">
        <v>50</v>
      </c>
      <c r="B21" s="80" t="s">
        <v>83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1:13" ht="28.5" customHeight="1">
      <c r="A22" s="50" t="s">
        <v>37</v>
      </c>
      <c r="B22" s="3" t="s">
        <v>58</v>
      </c>
      <c r="C22" s="29" t="s">
        <v>36</v>
      </c>
      <c r="D22" s="3">
        <v>0.25</v>
      </c>
      <c r="E22" s="5">
        <v>95</v>
      </c>
      <c r="F22" s="5">
        <v>100</v>
      </c>
      <c r="G22" s="5">
        <v>95</v>
      </c>
      <c r="H22" s="5">
        <v>28.6</v>
      </c>
      <c r="I22" s="5">
        <v>95</v>
      </c>
      <c r="J22" s="5">
        <v>96.4</v>
      </c>
      <c r="K22" s="5">
        <v>95</v>
      </c>
      <c r="L22" s="5">
        <v>95</v>
      </c>
      <c r="M22" s="4"/>
    </row>
    <row r="23" spans="1:13" ht="29.25" customHeight="1">
      <c r="A23" s="49" t="s">
        <v>51</v>
      </c>
      <c r="B23" s="76" t="s">
        <v>61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83"/>
    </row>
    <row r="24" spans="1:13" ht="22.5" customHeight="1">
      <c r="A24" s="25"/>
      <c r="B24" s="51" t="s">
        <v>59</v>
      </c>
      <c r="C24" s="52" t="s">
        <v>40</v>
      </c>
      <c r="D24" s="53">
        <v>0.05</v>
      </c>
      <c r="E24" s="53">
        <v>0</v>
      </c>
      <c r="F24" s="53">
        <v>0</v>
      </c>
      <c r="G24" s="51">
        <v>0</v>
      </c>
      <c r="H24" s="51">
        <v>0</v>
      </c>
      <c r="I24" s="53">
        <v>0</v>
      </c>
      <c r="J24" s="53">
        <v>0</v>
      </c>
      <c r="K24" s="53">
        <v>0</v>
      </c>
      <c r="L24" s="53">
        <v>0</v>
      </c>
      <c r="M24" s="54"/>
    </row>
    <row r="25" spans="1:13" ht="28.5" customHeight="1">
      <c r="A25" s="49" t="s">
        <v>52</v>
      </c>
      <c r="B25" s="76" t="s">
        <v>60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83"/>
    </row>
    <row r="26" spans="1:13" ht="22.5" customHeight="1">
      <c r="A26" s="55"/>
      <c r="B26" s="3" t="s">
        <v>84</v>
      </c>
      <c r="C26" s="29" t="s">
        <v>35</v>
      </c>
      <c r="D26" s="3">
        <v>0.3</v>
      </c>
      <c r="E26" s="3">
        <v>120</v>
      </c>
      <c r="F26" s="3">
        <v>152</v>
      </c>
      <c r="G26" s="5">
        <v>120</v>
      </c>
      <c r="H26" s="5">
        <v>0</v>
      </c>
      <c r="I26" s="3">
        <v>120</v>
      </c>
      <c r="J26" s="3">
        <v>327</v>
      </c>
      <c r="K26" s="3">
        <v>120</v>
      </c>
      <c r="L26" s="3">
        <v>120</v>
      </c>
      <c r="M26" s="4"/>
    </row>
    <row r="28" spans="1:8" ht="12" customHeight="1">
      <c r="A28" s="10"/>
      <c r="B28" s="11"/>
      <c r="C28" s="11"/>
      <c r="D28" s="11"/>
      <c r="E28" s="11"/>
      <c r="F28" s="11"/>
      <c r="G28" s="11"/>
      <c r="H28" s="11"/>
    </row>
    <row r="29" spans="2:13" s="8" customFormat="1" ht="39" customHeight="1">
      <c r="B29" s="84" t="s">
        <v>72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="8" customFormat="1" ht="15.75"/>
    <row r="31" spans="1:13" s="8" customFormat="1" ht="17.25" customHeight="1">
      <c r="A31" s="85"/>
      <c r="B31" s="85"/>
      <c r="C31" s="85"/>
      <c r="D31" s="85"/>
      <c r="K31" s="60"/>
      <c r="L31" s="60"/>
      <c r="M31" s="60"/>
    </row>
    <row r="32" ht="15.75">
      <c r="A32" s="8"/>
    </row>
  </sheetData>
  <sheetProtection/>
  <mergeCells count="28">
    <mergeCell ref="B21:M21"/>
    <mergeCell ref="B23:M23"/>
    <mergeCell ref="B25:M25"/>
    <mergeCell ref="B29:M29"/>
    <mergeCell ref="A31:D31"/>
    <mergeCell ref="K31:M31"/>
    <mergeCell ref="B9:M9"/>
    <mergeCell ref="B13:M13"/>
    <mergeCell ref="B14:M14"/>
    <mergeCell ref="B16:M16"/>
    <mergeCell ref="B17:M17"/>
    <mergeCell ref="B20:M20"/>
    <mergeCell ref="M6:M8"/>
    <mergeCell ref="E7:F7"/>
    <mergeCell ref="G7:H7"/>
    <mergeCell ref="I7:J7"/>
    <mergeCell ref="K7:K8"/>
    <mergeCell ref="L7:L8"/>
    <mergeCell ref="K1:M1"/>
    <mergeCell ref="K2:M2"/>
    <mergeCell ref="B4:M4"/>
    <mergeCell ref="A6:A8"/>
    <mergeCell ref="B6:B8"/>
    <mergeCell ref="C6:C8"/>
    <mergeCell ref="D6:D8"/>
    <mergeCell ref="E6:F6"/>
    <mergeCell ref="G6:J6"/>
    <mergeCell ref="K6:L6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workbookViewId="0" topLeftCell="B4">
      <selection activeCell="L9" sqref="L9:M9"/>
    </sheetView>
  </sheetViews>
  <sheetFormatPr defaultColWidth="9.00390625" defaultRowHeight="12.75"/>
  <cols>
    <col min="1" max="1" width="17.875" style="0" customWidth="1"/>
    <col min="2" max="2" width="43.625" style="0" customWidth="1"/>
    <col min="3" max="3" width="26.25390625" style="0" customWidth="1"/>
    <col min="4" max="4" width="6.875" style="0" customWidth="1"/>
    <col min="5" max="7" width="5.875" style="0" customWidth="1"/>
    <col min="8" max="8" width="10.75390625" style="0" customWidth="1"/>
    <col min="9" max="11" width="10.125" style="0" customWidth="1"/>
    <col min="12" max="12" width="9.625" style="0" customWidth="1"/>
    <col min="13" max="13" width="10.125" style="0" customWidth="1"/>
    <col min="14" max="14" width="9.00390625" style="0" customWidth="1"/>
    <col min="15" max="15" width="10.875" style="0" customWidth="1"/>
    <col min="16" max="16" width="22.75390625" style="0" customWidth="1"/>
  </cols>
  <sheetData>
    <row r="1" spans="14:16" ht="15.75">
      <c r="N1" s="100" t="s">
        <v>18</v>
      </c>
      <c r="O1" s="100"/>
      <c r="P1" s="100"/>
    </row>
    <row r="2" spans="14:16" ht="59.25" customHeight="1">
      <c r="N2" s="100" t="s">
        <v>73</v>
      </c>
      <c r="O2" s="100"/>
      <c r="P2" s="100"/>
    </row>
    <row r="3" ht="13.5" customHeight="1"/>
    <row r="4" spans="1:16" ht="45.75" customHeight="1">
      <c r="A4" s="30"/>
      <c r="B4" s="101" t="s">
        <v>88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30"/>
      <c r="O4" s="30"/>
      <c r="P4" s="30"/>
    </row>
    <row r="6" ht="3" customHeight="1"/>
    <row r="7" spans="1:16" s="18" customFormat="1" ht="26.25" customHeight="1">
      <c r="A7" s="89" t="s">
        <v>27</v>
      </c>
      <c r="B7" s="89" t="s">
        <v>24</v>
      </c>
      <c r="C7" s="89" t="s">
        <v>11</v>
      </c>
      <c r="D7" s="89" t="s">
        <v>10</v>
      </c>
      <c r="E7" s="89"/>
      <c r="F7" s="89"/>
      <c r="G7" s="89"/>
      <c r="H7" s="103" t="s">
        <v>15</v>
      </c>
      <c r="I7" s="103"/>
      <c r="J7" s="103"/>
      <c r="K7" s="103"/>
      <c r="L7" s="103"/>
      <c r="M7" s="103"/>
      <c r="N7" s="103"/>
      <c r="O7" s="103"/>
      <c r="P7" s="89" t="s">
        <v>21</v>
      </c>
    </row>
    <row r="8" spans="1:16" s="18" customFormat="1" ht="30" customHeight="1">
      <c r="A8" s="89"/>
      <c r="B8" s="89"/>
      <c r="C8" s="89"/>
      <c r="D8" s="89" t="s">
        <v>11</v>
      </c>
      <c r="E8" s="89" t="s">
        <v>16</v>
      </c>
      <c r="F8" s="89" t="s">
        <v>12</v>
      </c>
      <c r="G8" s="89" t="s">
        <v>13</v>
      </c>
      <c r="H8" s="93" t="s">
        <v>89</v>
      </c>
      <c r="I8" s="94"/>
      <c r="J8" s="97" t="s">
        <v>90</v>
      </c>
      <c r="K8" s="98"/>
      <c r="L8" s="98"/>
      <c r="M8" s="99"/>
      <c r="N8" s="89" t="s">
        <v>1</v>
      </c>
      <c r="O8" s="89"/>
      <c r="P8" s="89"/>
    </row>
    <row r="9" spans="1:16" s="18" customFormat="1" ht="34.5" customHeight="1">
      <c r="A9" s="89"/>
      <c r="B9" s="89"/>
      <c r="C9" s="89"/>
      <c r="D9" s="89"/>
      <c r="E9" s="89"/>
      <c r="F9" s="89"/>
      <c r="G9" s="89"/>
      <c r="H9" s="95"/>
      <c r="I9" s="96"/>
      <c r="J9" s="97" t="s">
        <v>42</v>
      </c>
      <c r="K9" s="99"/>
      <c r="L9" s="92" t="s">
        <v>91</v>
      </c>
      <c r="M9" s="92"/>
      <c r="N9" s="89"/>
      <c r="O9" s="89"/>
      <c r="P9" s="89"/>
    </row>
    <row r="10" spans="1:16" s="18" customFormat="1" ht="20.25" customHeight="1">
      <c r="A10" s="89"/>
      <c r="B10" s="89"/>
      <c r="C10" s="89"/>
      <c r="D10" s="89"/>
      <c r="E10" s="89"/>
      <c r="F10" s="89"/>
      <c r="G10" s="89"/>
      <c r="H10" s="31" t="s">
        <v>2</v>
      </c>
      <c r="I10" s="31" t="s">
        <v>3</v>
      </c>
      <c r="J10" s="31" t="s">
        <v>2</v>
      </c>
      <c r="K10" s="31" t="s">
        <v>3</v>
      </c>
      <c r="L10" s="31" t="s">
        <v>2</v>
      </c>
      <c r="M10" s="31" t="s">
        <v>3</v>
      </c>
      <c r="N10" s="31" t="s">
        <v>95</v>
      </c>
      <c r="O10" s="31" t="s">
        <v>96</v>
      </c>
      <c r="P10" s="89"/>
    </row>
    <row r="11" spans="1:16" s="18" customFormat="1" ht="30">
      <c r="A11" s="89" t="s">
        <v>28</v>
      </c>
      <c r="B11" s="89" t="s">
        <v>44</v>
      </c>
      <c r="C11" s="32" t="s">
        <v>14</v>
      </c>
      <c r="D11" s="33"/>
      <c r="E11" s="33"/>
      <c r="F11" s="33"/>
      <c r="G11" s="33"/>
      <c r="H11" s="38">
        <f aca="true" t="shared" si="0" ref="H11:O11">H15+H19+H23+H27+H31</f>
        <v>3421.5</v>
      </c>
      <c r="I11" s="38">
        <f t="shared" si="0"/>
        <v>3421.5</v>
      </c>
      <c r="J11" s="38">
        <f t="shared" si="0"/>
        <v>3701.7</v>
      </c>
      <c r="K11" s="38">
        <f t="shared" si="0"/>
        <v>1246.9</v>
      </c>
      <c r="L11" s="38">
        <f t="shared" si="0"/>
        <v>3701.7</v>
      </c>
      <c r="M11" s="38">
        <f t="shared" si="0"/>
        <v>3569.5</v>
      </c>
      <c r="N11" s="38">
        <f t="shared" si="0"/>
        <v>4335.3</v>
      </c>
      <c r="O11" s="38">
        <f t="shared" si="0"/>
        <v>4290</v>
      </c>
      <c r="P11" s="34"/>
    </row>
    <row r="12" spans="1:16" s="18" customFormat="1" ht="15">
      <c r="A12" s="89"/>
      <c r="B12" s="89"/>
      <c r="C12" s="32" t="s">
        <v>26</v>
      </c>
      <c r="D12" s="33"/>
      <c r="E12" s="33"/>
      <c r="F12" s="33"/>
      <c r="G12" s="33"/>
      <c r="H12" s="57"/>
      <c r="I12" s="57"/>
      <c r="J12" s="57">
        <f>J16+J20+J24+J28+J32</f>
        <v>3701.7</v>
      </c>
      <c r="K12" s="57">
        <f>K16+K20+K24+K28+K32</f>
        <v>1246.9</v>
      </c>
      <c r="L12" s="57">
        <v>3421.5</v>
      </c>
      <c r="M12" s="57">
        <v>3421.5</v>
      </c>
      <c r="N12" s="57">
        <v>53740.3</v>
      </c>
      <c r="O12" s="57">
        <v>53732.8</v>
      </c>
      <c r="P12" s="34"/>
    </row>
    <row r="13" spans="1:16" s="18" customFormat="1" ht="13.5" customHeight="1">
      <c r="A13" s="89"/>
      <c r="B13" s="89"/>
      <c r="C13" s="32"/>
      <c r="D13" s="35"/>
      <c r="E13" s="33"/>
      <c r="F13" s="33"/>
      <c r="G13" s="33"/>
      <c r="H13" s="57"/>
      <c r="I13" s="57"/>
      <c r="J13" s="57"/>
      <c r="K13" s="57"/>
      <c r="L13" s="57"/>
      <c r="M13" s="57"/>
      <c r="N13" s="57"/>
      <c r="O13" s="57"/>
      <c r="P13" s="34"/>
    </row>
    <row r="14" spans="1:16" s="18" customFormat="1" ht="15" hidden="1">
      <c r="A14" s="89"/>
      <c r="B14" s="89"/>
      <c r="C14" s="32"/>
      <c r="D14" s="35"/>
      <c r="E14" s="33"/>
      <c r="F14" s="33"/>
      <c r="G14" s="33"/>
      <c r="H14" s="57"/>
      <c r="I14" s="57"/>
      <c r="J14" s="57"/>
      <c r="K14" s="57"/>
      <c r="L14" s="57"/>
      <c r="M14" s="57"/>
      <c r="N14" s="57"/>
      <c r="O14" s="57"/>
      <c r="P14" s="34"/>
    </row>
    <row r="15" spans="1:16" s="18" customFormat="1" ht="30">
      <c r="A15" s="89" t="s">
        <v>19</v>
      </c>
      <c r="B15" s="89" t="s">
        <v>92</v>
      </c>
      <c r="C15" s="32" t="s">
        <v>14</v>
      </c>
      <c r="D15" s="36"/>
      <c r="E15" s="37"/>
      <c r="F15" s="37"/>
      <c r="G15" s="37"/>
      <c r="H15" s="38">
        <v>81</v>
      </c>
      <c r="I15" s="38">
        <v>81</v>
      </c>
      <c r="J15" s="38">
        <v>45.9</v>
      </c>
      <c r="K15" s="38">
        <v>25</v>
      </c>
      <c r="L15" s="38">
        <v>45.9</v>
      </c>
      <c r="M15" s="38">
        <v>45.9</v>
      </c>
      <c r="N15" s="38">
        <v>3.1</v>
      </c>
      <c r="O15" s="38">
        <v>0</v>
      </c>
      <c r="P15" s="34"/>
    </row>
    <row r="16" spans="1:16" s="18" customFormat="1" ht="15">
      <c r="A16" s="89"/>
      <c r="B16" s="89"/>
      <c r="C16" s="32" t="s">
        <v>26</v>
      </c>
      <c r="D16" s="35"/>
      <c r="E16" s="33"/>
      <c r="F16" s="33"/>
      <c r="G16" s="33"/>
      <c r="H16" s="57">
        <v>81</v>
      </c>
      <c r="I16" s="57">
        <v>81</v>
      </c>
      <c r="J16" s="57">
        <v>45.9</v>
      </c>
      <c r="K16" s="57">
        <v>25</v>
      </c>
      <c r="L16" s="57">
        <v>45.9</v>
      </c>
      <c r="M16" s="57">
        <v>45.9</v>
      </c>
      <c r="N16" s="57">
        <v>3.1</v>
      </c>
      <c r="O16" s="57">
        <v>0</v>
      </c>
      <c r="P16" s="34"/>
    </row>
    <row r="17" spans="1:16" s="18" customFormat="1" ht="0.75" customHeight="1">
      <c r="A17" s="89"/>
      <c r="B17" s="89"/>
      <c r="C17" s="32"/>
      <c r="D17" s="35"/>
      <c r="E17" s="33"/>
      <c r="F17" s="33"/>
      <c r="G17" s="33"/>
      <c r="H17" s="57"/>
      <c r="I17" s="57"/>
      <c r="J17" s="57"/>
      <c r="K17" s="57"/>
      <c r="L17" s="57"/>
      <c r="M17" s="57"/>
      <c r="N17" s="57"/>
      <c r="O17" s="57"/>
      <c r="P17" s="34"/>
    </row>
    <row r="18" spans="1:16" s="18" customFormat="1" ht="15" hidden="1">
      <c r="A18" s="89"/>
      <c r="B18" s="89"/>
      <c r="C18" s="32"/>
      <c r="D18" s="35"/>
      <c r="E18" s="33"/>
      <c r="F18" s="33"/>
      <c r="G18" s="33"/>
      <c r="H18" s="57"/>
      <c r="I18" s="57"/>
      <c r="J18" s="57"/>
      <c r="K18" s="57"/>
      <c r="L18" s="57"/>
      <c r="M18" s="57"/>
      <c r="N18" s="57"/>
      <c r="O18" s="57"/>
      <c r="P18" s="34"/>
    </row>
    <row r="19" spans="1:16" s="18" customFormat="1" ht="29.25" customHeight="1">
      <c r="A19" s="89" t="s">
        <v>31</v>
      </c>
      <c r="B19" s="89" t="s">
        <v>93</v>
      </c>
      <c r="C19" s="32" t="s">
        <v>14</v>
      </c>
      <c r="D19" s="35">
        <v>501</v>
      </c>
      <c r="E19" s="35"/>
      <c r="F19" s="35"/>
      <c r="G19" s="35"/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127.9</v>
      </c>
      <c r="O19" s="38">
        <v>127.9</v>
      </c>
      <c r="P19" s="34"/>
    </row>
    <row r="20" spans="1:16" s="18" customFormat="1" ht="25.5" customHeight="1">
      <c r="A20" s="89"/>
      <c r="B20" s="89"/>
      <c r="C20" s="32" t="s">
        <v>26</v>
      </c>
      <c r="D20" s="35"/>
      <c r="E20" s="35"/>
      <c r="F20" s="35"/>
      <c r="G20" s="35"/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127.9</v>
      </c>
      <c r="O20" s="57">
        <v>127.9</v>
      </c>
      <c r="P20" s="34"/>
    </row>
    <row r="21" spans="1:16" s="18" customFormat="1" ht="32.25" customHeight="1">
      <c r="A21" s="89"/>
      <c r="B21" s="89"/>
      <c r="C21" s="32"/>
      <c r="D21" s="35"/>
      <c r="E21" s="35"/>
      <c r="F21" s="35"/>
      <c r="G21" s="35"/>
      <c r="H21" s="57"/>
      <c r="I21" s="57"/>
      <c r="J21" s="57"/>
      <c r="K21" s="57"/>
      <c r="L21" s="57"/>
      <c r="M21" s="57"/>
      <c r="N21" s="57"/>
      <c r="O21" s="57"/>
      <c r="P21" s="34"/>
    </row>
    <row r="22" spans="1:16" s="18" customFormat="1" ht="14.25" customHeight="1" hidden="1">
      <c r="A22" s="89"/>
      <c r="B22" s="89"/>
      <c r="C22" s="32"/>
      <c r="D22" s="35"/>
      <c r="E22" s="35"/>
      <c r="F22" s="35"/>
      <c r="G22" s="35"/>
      <c r="H22" s="57"/>
      <c r="I22" s="57"/>
      <c r="J22" s="57"/>
      <c r="K22" s="57"/>
      <c r="L22" s="57"/>
      <c r="M22" s="57"/>
      <c r="N22" s="57"/>
      <c r="O22" s="57"/>
      <c r="P22" s="34"/>
    </row>
    <row r="23" spans="1:16" s="18" customFormat="1" ht="33.75" customHeight="1">
      <c r="A23" s="89" t="s">
        <v>32</v>
      </c>
      <c r="B23" s="89" t="s">
        <v>94</v>
      </c>
      <c r="C23" s="32" t="s">
        <v>14</v>
      </c>
      <c r="D23" s="35"/>
      <c r="E23" s="33"/>
      <c r="F23" s="33"/>
      <c r="G23" s="33"/>
      <c r="H23" s="38">
        <v>2740.8</v>
      </c>
      <c r="I23" s="38">
        <v>2740.8</v>
      </c>
      <c r="J23" s="38">
        <v>3031.6</v>
      </c>
      <c r="K23" s="38">
        <v>1221.9</v>
      </c>
      <c r="L23" s="38">
        <v>3031.6</v>
      </c>
      <c r="M23" s="38">
        <v>3031.6</v>
      </c>
      <c r="N23" s="38">
        <v>3580.1</v>
      </c>
      <c r="O23" s="38">
        <v>3537.9</v>
      </c>
      <c r="P23" s="34"/>
    </row>
    <row r="24" spans="1:16" s="18" customFormat="1" ht="15">
      <c r="A24" s="89"/>
      <c r="B24" s="89"/>
      <c r="C24" s="32" t="s">
        <v>26</v>
      </c>
      <c r="D24" s="35"/>
      <c r="E24" s="33"/>
      <c r="F24" s="33"/>
      <c r="G24" s="33"/>
      <c r="H24" s="57">
        <v>2740.8</v>
      </c>
      <c r="I24" s="57">
        <v>2740.8</v>
      </c>
      <c r="J24" s="57">
        <v>3031.6</v>
      </c>
      <c r="K24" s="57">
        <v>1221.9</v>
      </c>
      <c r="L24" s="57">
        <v>3031.6</v>
      </c>
      <c r="M24" s="57">
        <v>3031.6</v>
      </c>
      <c r="N24" s="57">
        <v>3580.1</v>
      </c>
      <c r="O24" s="57">
        <v>3537.9</v>
      </c>
      <c r="P24" s="34"/>
    </row>
    <row r="25" spans="1:16" s="18" customFormat="1" ht="15">
      <c r="A25" s="89"/>
      <c r="B25" s="89"/>
      <c r="C25" s="32"/>
      <c r="D25" s="35"/>
      <c r="E25" s="33"/>
      <c r="F25" s="33"/>
      <c r="G25" s="33"/>
      <c r="H25" s="57"/>
      <c r="I25" s="57"/>
      <c r="J25" s="57"/>
      <c r="K25" s="57"/>
      <c r="L25" s="57"/>
      <c r="M25" s="57"/>
      <c r="N25" s="57"/>
      <c r="O25" s="57"/>
      <c r="P25" s="34"/>
    </row>
    <row r="26" spans="1:16" s="18" customFormat="1" ht="0.75" customHeight="1">
      <c r="A26" s="89"/>
      <c r="B26" s="89"/>
      <c r="C26" s="32"/>
      <c r="D26" s="35"/>
      <c r="E26" s="33"/>
      <c r="F26" s="33"/>
      <c r="G26" s="33"/>
      <c r="H26" s="57"/>
      <c r="I26" s="57"/>
      <c r="J26" s="57"/>
      <c r="K26" s="57"/>
      <c r="L26" s="57"/>
      <c r="M26" s="57"/>
      <c r="N26" s="57"/>
      <c r="O26" s="57"/>
      <c r="P26" s="34"/>
    </row>
    <row r="27" spans="1:16" s="18" customFormat="1" ht="31.5" customHeight="1">
      <c r="A27" s="90" t="s">
        <v>25</v>
      </c>
      <c r="B27" s="90" t="s">
        <v>33</v>
      </c>
      <c r="C27" s="32" t="s">
        <v>14</v>
      </c>
      <c r="D27" s="35"/>
      <c r="E27" s="35"/>
      <c r="F27" s="35"/>
      <c r="G27" s="35"/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f>N28</f>
        <v>0</v>
      </c>
      <c r="O27" s="38">
        <f>O28</f>
        <v>0</v>
      </c>
      <c r="P27" s="34"/>
    </row>
    <row r="28" spans="1:16" s="18" customFormat="1" ht="15">
      <c r="A28" s="91"/>
      <c r="B28" s="91"/>
      <c r="C28" s="32" t="s">
        <v>26</v>
      </c>
      <c r="D28" s="35"/>
      <c r="E28" s="35"/>
      <c r="F28" s="35"/>
      <c r="G28" s="35"/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34"/>
    </row>
    <row r="29" spans="1:16" s="18" customFormat="1" ht="15">
      <c r="A29" s="91"/>
      <c r="B29" s="91"/>
      <c r="C29" s="32"/>
      <c r="D29" s="35"/>
      <c r="E29" s="35"/>
      <c r="F29" s="35"/>
      <c r="G29" s="35"/>
      <c r="H29" s="57"/>
      <c r="I29" s="57"/>
      <c r="J29" s="57"/>
      <c r="K29" s="57"/>
      <c r="L29" s="57"/>
      <c r="M29" s="57"/>
      <c r="N29" s="57"/>
      <c r="O29" s="57"/>
      <c r="P29" s="34"/>
    </row>
    <row r="30" spans="1:16" s="18" customFormat="1" ht="15">
      <c r="A30" s="92"/>
      <c r="B30" s="92"/>
      <c r="C30" s="32"/>
      <c r="D30" s="35"/>
      <c r="E30" s="35"/>
      <c r="F30" s="35"/>
      <c r="G30" s="35"/>
      <c r="H30" s="57"/>
      <c r="I30" s="57"/>
      <c r="J30" s="57"/>
      <c r="K30" s="57"/>
      <c r="L30" s="57"/>
      <c r="M30" s="57"/>
      <c r="N30" s="57"/>
      <c r="O30" s="57"/>
      <c r="P30" s="34"/>
    </row>
    <row r="31" spans="1:16" s="18" customFormat="1" ht="30">
      <c r="A31" s="90" t="s">
        <v>30</v>
      </c>
      <c r="B31" s="90" t="s">
        <v>34</v>
      </c>
      <c r="C31" s="32" t="s">
        <v>14</v>
      </c>
      <c r="D31" s="35"/>
      <c r="E31" s="35"/>
      <c r="F31" s="35"/>
      <c r="G31" s="35"/>
      <c r="H31" s="38">
        <v>599.7</v>
      </c>
      <c r="I31" s="38">
        <v>599.7</v>
      </c>
      <c r="J31" s="38">
        <v>624.2</v>
      </c>
      <c r="K31" s="38">
        <v>0</v>
      </c>
      <c r="L31" s="38">
        <v>624.2</v>
      </c>
      <c r="M31" s="38">
        <v>492</v>
      </c>
      <c r="N31" s="38">
        <v>624.2</v>
      </c>
      <c r="O31" s="38">
        <v>624.2</v>
      </c>
      <c r="P31" s="34"/>
    </row>
    <row r="32" spans="1:16" ht="15">
      <c r="A32" s="91"/>
      <c r="B32" s="91"/>
      <c r="C32" s="32" t="s">
        <v>26</v>
      </c>
      <c r="D32" s="35"/>
      <c r="E32" s="35"/>
      <c r="F32" s="35"/>
      <c r="G32" s="35"/>
      <c r="H32" s="57">
        <v>599.7</v>
      </c>
      <c r="I32" s="57">
        <v>599.7</v>
      </c>
      <c r="J32" s="57">
        <v>624.2</v>
      </c>
      <c r="K32" s="57">
        <v>0</v>
      </c>
      <c r="L32" s="57">
        <v>624.2</v>
      </c>
      <c r="M32" s="57">
        <v>492</v>
      </c>
      <c r="N32" s="57">
        <v>624.2</v>
      </c>
      <c r="O32" s="57">
        <v>624.2</v>
      </c>
      <c r="P32" s="34"/>
    </row>
    <row r="33" spans="1:16" ht="15">
      <c r="A33" s="91"/>
      <c r="B33" s="91"/>
      <c r="C33" s="32"/>
      <c r="D33" s="35"/>
      <c r="E33" s="35"/>
      <c r="F33" s="35"/>
      <c r="G33" s="35"/>
      <c r="H33" s="57"/>
      <c r="I33" s="57"/>
      <c r="J33" s="57"/>
      <c r="K33" s="57"/>
      <c r="L33" s="57"/>
      <c r="M33" s="57"/>
      <c r="N33" s="57"/>
      <c r="O33" s="57"/>
      <c r="P33" s="34"/>
    </row>
    <row r="34" spans="1:16" ht="15">
      <c r="A34" s="92"/>
      <c r="B34" s="92"/>
      <c r="C34" s="32"/>
      <c r="D34" s="35"/>
      <c r="E34" s="35"/>
      <c r="F34" s="35"/>
      <c r="G34" s="35"/>
      <c r="H34" s="57"/>
      <c r="I34" s="57"/>
      <c r="J34" s="57"/>
      <c r="K34" s="57"/>
      <c r="L34" s="57"/>
      <c r="M34" s="57"/>
      <c r="N34" s="57"/>
      <c r="O34" s="57"/>
      <c r="P34" s="34"/>
    </row>
    <row r="35" spans="1:16" s="8" customFormat="1" ht="4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7" spans="1:14" ht="18.75">
      <c r="A37" s="86" t="s">
        <v>43</v>
      </c>
      <c r="B37" s="86"/>
      <c r="C37" s="86"/>
      <c r="D37" s="86"/>
      <c r="E37" s="27"/>
      <c r="F37" s="27"/>
      <c r="G37" s="87"/>
      <c r="H37" s="87"/>
      <c r="I37" s="87"/>
      <c r="J37" s="28"/>
      <c r="K37" s="28"/>
      <c r="L37" s="88" t="s">
        <v>41</v>
      </c>
      <c r="M37" s="88"/>
      <c r="N37" s="88"/>
    </row>
    <row r="39" spans="1:16" ht="15.75">
      <c r="A39" s="85"/>
      <c r="B39" s="85"/>
      <c r="C39" s="8"/>
      <c r="D39" s="8"/>
      <c r="E39" s="8"/>
      <c r="F39" s="8"/>
      <c r="G39" s="8"/>
      <c r="H39" s="8"/>
      <c r="I39" s="8"/>
      <c r="J39" s="8"/>
      <c r="K39" s="8"/>
      <c r="L39" s="60"/>
      <c r="M39" s="60"/>
      <c r="N39" s="60"/>
      <c r="O39" s="60"/>
      <c r="P39" s="8"/>
    </row>
  </sheetData>
  <sheetProtection/>
  <mergeCells count="35">
    <mergeCell ref="N1:P1"/>
    <mergeCell ref="N2:P2"/>
    <mergeCell ref="B4:M4"/>
    <mergeCell ref="A7:A10"/>
    <mergeCell ref="B7:B10"/>
    <mergeCell ref="C7:C10"/>
    <mergeCell ref="D7:G7"/>
    <mergeCell ref="H7:O7"/>
    <mergeCell ref="P7:P10"/>
    <mergeCell ref="D8:D10"/>
    <mergeCell ref="E8:E10"/>
    <mergeCell ref="F8:F10"/>
    <mergeCell ref="G8:G10"/>
    <mergeCell ref="H8:I9"/>
    <mergeCell ref="J8:M8"/>
    <mergeCell ref="N8:O9"/>
    <mergeCell ref="J9:K9"/>
    <mergeCell ref="L9:M9"/>
    <mergeCell ref="B31:B34"/>
    <mergeCell ref="A11:A14"/>
    <mergeCell ref="B11:B14"/>
    <mergeCell ref="A15:A18"/>
    <mergeCell ref="B15:B18"/>
    <mergeCell ref="A19:A22"/>
    <mergeCell ref="B19:B22"/>
    <mergeCell ref="A37:D37"/>
    <mergeCell ref="G37:I37"/>
    <mergeCell ref="L37:N37"/>
    <mergeCell ref="A39:B39"/>
    <mergeCell ref="L39:O39"/>
    <mergeCell ref="A23:A26"/>
    <mergeCell ref="B23:B26"/>
    <mergeCell ref="A27:A30"/>
    <mergeCell ref="B27:B30"/>
    <mergeCell ref="A31:A34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6" sqref="H6:I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9.75390625" style="0" customWidth="1"/>
    <col min="5" max="7" width="9.25390625" style="0" customWidth="1"/>
    <col min="8" max="8" width="10.00390625" style="0" customWidth="1"/>
    <col min="9" max="9" width="13.25390625" style="0" customWidth="1"/>
    <col min="10" max="10" width="11.25390625" style="0" customWidth="1"/>
    <col min="11" max="11" width="10.75390625" style="0" customWidth="1"/>
    <col min="12" max="12" width="34.625" style="0" customWidth="1"/>
  </cols>
  <sheetData>
    <row r="1" spans="10:12" ht="15.75">
      <c r="J1" s="100" t="s">
        <v>20</v>
      </c>
      <c r="K1" s="100"/>
      <c r="L1" s="100"/>
    </row>
    <row r="2" spans="10:12" ht="45.75" customHeight="1">
      <c r="J2" s="100" t="s">
        <v>73</v>
      </c>
      <c r="K2" s="100"/>
      <c r="L2" s="100"/>
    </row>
    <row r="3" spans="1:12" ht="27.75" customHeight="1">
      <c r="A3" s="60" t="s">
        <v>65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0:12" ht="15.75">
      <c r="J4" s="14"/>
      <c r="K4" s="14"/>
      <c r="L4" s="17" t="s">
        <v>4</v>
      </c>
    </row>
    <row r="5" spans="1:12" ht="29.25" customHeight="1">
      <c r="A5" s="104" t="s">
        <v>27</v>
      </c>
      <c r="B5" s="104" t="s">
        <v>66</v>
      </c>
      <c r="C5" s="104" t="s">
        <v>98</v>
      </c>
      <c r="D5" s="65" t="s">
        <v>102</v>
      </c>
      <c r="E5" s="65"/>
      <c r="F5" s="74" t="s">
        <v>90</v>
      </c>
      <c r="G5" s="105"/>
      <c r="H5" s="105"/>
      <c r="I5" s="75"/>
      <c r="J5" s="106" t="s">
        <v>1</v>
      </c>
      <c r="K5" s="107"/>
      <c r="L5" s="104" t="s">
        <v>22</v>
      </c>
    </row>
    <row r="6" spans="1:12" ht="12.75" customHeight="1">
      <c r="A6" s="104"/>
      <c r="B6" s="104"/>
      <c r="C6" s="104"/>
      <c r="D6" s="65"/>
      <c r="E6" s="65"/>
      <c r="F6" s="74" t="s">
        <v>42</v>
      </c>
      <c r="G6" s="75"/>
      <c r="H6" s="111" t="s">
        <v>91</v>
      </c>
      <c r="I6" s="111"/>
      <c r="J6" s="108"/>
      <c r="K6" s="109"/>
      <c r="L6" s="104"/>
    </row>
    <row r="7" spans="1:12" ht="12.75">
      <c r="A7" s="104"/>
      <c r="B7" s="104"/>
      <c r="C7" s="104"/>
      <c r="D7" s="16" t="s">
        <v>2</v>
      </c>
      <c r="E7" s="16" t="s">
        <v>3</v>
      </c>
      <c r="F7" s="16" t="s">
        <v>2</v>
      </c>
      <c r="G7" s="16" t="s">
        <v>3</v>
      </c>
      <c r="H7" s="16" t="s">
        <v>2</v>
      </c>
      <c r="I7" s="16" t="s">
        <v>3</v>
      </c>
      <c r="J7" s="16">
        <v>2019</v>
      </c>
      <c r="K7" s="16">
        <v>2020</v>
      </c>
      <c r="L7" s="104"/>
    </row>
    <row r="8" spans="1:12" ht="13.5" customHeight="1">
      <c r="A8" s="112" t="s">
        <v>28</v>
      </c>
      <c r="B8" s="112" t="s">
        <v>44</v>
      </c>
      <c r="C8" s="15" t="s">
        <v>7</v>
      </c>
      <c r="D8" s="26">
        <f aca="true" t="shared" si="0" ref="D8:K8">D15+D22+D29+D36+D43</f>
        <v>3415.2000000000003</v>
      </c>
      <c r="E8" s="26">
        <f t="shared" si="0"/>
        <v>3415.1000000000004</v>
      </c>
      <c r="F8" s="26">
        <f t="shared" si="0"/>
        <v>3701.7</v>
      </c>
      <c r="G8" s="26">
        <f t="shared" si="0"/>
        <v>1246.9</v>
      </c>
      <c r="H8" s="26">
        <f t="shared" si="0"/>
        <v>3701.7</v>
      </c>
      <c r="I8" s="26">
        <f t="shared" si="0"/>
        <v>3569.5</v>
      </c>
      <c r="J8" s="22">
        <f t="shared" si="0"/>
        <v>4335.3</v>
      </c>
      <c r="K8" s="22">
        <f t="shared" si="0"/>
        <v>4290</v>
      </c>
      <c r="L8" s="19"/>
    </row>
    <row r="9" spans="1:12" ht="12.75">
      <c r="A9" s="112"/>
      <c r="B9" s="112"/>
      <c r="C9" s="15" t="s">
        <v>8</v>
      </c>
      <c r="D9" s="16"/>
      <c r="E9" s="16"/>
      <c r="F9" s="16"/>
      <c r="G9" s="16"/>
      <c r="H9" s="16"/>
      <c r="I9" s="16"/>
      <c r="J9" s="16"/>
      <c r="K9" s="16"/>
      <c r="L9" s="19"/>
    </row>
    <row r="10" spans="1:12" ht="12.75">
      <c r="A10" s="112"/>
      <c r="B10" s="112"/>
      <c r="C10" s="15" t="s">
        <v>67</v>
      </c>
      <c r="D10" s="20">
        <f aca="true" t="shared" si="1" ref="D10:K12">D17+D24+D31+D38+D45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12"/>
    </row>
    <row r="11" spans="1:12" ht="12.75">
      <c r="A11" s="112"/>
      <c r="B11" s="112"/>
      <c r="C11" s="15" t="s">
        <v>9</v>
      </c>
      <c r="D11" s="20">
        <f t="shared" si="1"/>
        <v>3415.2000000000003</v>
      </c>
      <c r="E11" s="20">
        <f t="shared" si="1"/>
        <v>3415.1000000000004</v>
      </c>
      <c r="F11" s="20">
        <f t="shared" si="1"/>
        <v>3701.7</v>
      </c>
      <c r="G11" s="20">
        <f t="shared" si="1"/>
        <v>1246.9</v>
      </c>
      <c r="H11" s="20">
        <f t="shared" si="1"/>
        <v>3701.7</v>
      </c>
      <c r="I11" s="20">
        <f t="shared" si="1"/>
        <v>3569.5</v>
      </c>
      <c r="J11" s="20">
        <f t="shared" si="1"/>
        <v>3607.3999999999996</v>
      </c>
      <c r="K11" s="20">
        <f t="shared" si="1"/>
        <v>3562.1000000000004</v>
      </c>
      <c r="L11" s="12"/>
    </row>
    <row r="12" spans="1:12" ht="12.75">
      <c r="A12" s="112"/>
      <c r="B12" s="112"/>
      <c r="C12" s="15" t="s">
        <v>29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727.9</v>
      </c>
      <c r="K12" s="20">
        <f t="shared" si="1"/>
        <v>727.9</v>
      </c>
      <c r="L12" s="7"/>
    </row>
    <row r="13" spans="1:12" ht="25.5">
      <c r="A13" s="112"/>
      <c r="B13" s="112"/>
      <c r="C13" s="15" t="s">
        <v>68</v>
      </c>
      <c r="D13" s="3">
        <f aca="true" t="shared" si="2" ref="D13:K13">D20+D27+D34+D41</f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7"/>
    </row>
    <row r="14" spans="1:12" ht="12.75">
      <c r="A14" s="112"/>
      <c r="B14" s="112"/>
      <c r="C14" s="15" t="s">
        <v>23</v>
      </c>
      <c r="D14" s="20">
        <f aca="true" t="shared" si="3" ref="D14:K14">D21+D28+D35+D42+D49</f>
        <v>0</v>
      </c>
      <c r="E14" s="20">
        <f t="shared" si="3"/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7"/>
    </row>
    <row r="15" spans="1:12" ht="25.5" customHeight="1">
      <c r="A15" s="113" t="s">
        <v>19</v>
      </c>
      <c r="B15" s="115" t="s">
        <v>92</v>
      </c>
      <c r="C15" s="15" t="s">
        <v>7</v>
      </c>
      <c r="D15" s="20">
        <f>D17+D18</f>
        <v>81</v>
      </c>
      <c r="E15" s="20">
        <f>E17+E18</f>
        <v>81</v>
      </c>
      <c r="F15" s="20">
        <f aca="true" t="shared" si="4" ref="F15:K15">F17+F18</f>
        <v>45.9</v>
      </c>
      <c r="G15" s="20">
        <f t="shared" si="4"/>
        <v>25</v>
      </c>
      <c r="H15" s="20">
        <f t="shared" si="4"/>
        <v>45.9</v>
      </c>
      <c r="I15" s="20">
        <f t="shared" si="4"/>
        <v>45.9</v>
      </c>
      <c r="J15" s="20">
        <f t="shared" si="4"/>
        <v>3.1</v>
      </c>
      <c r="K15" s="20">
        <f t="shared" si="4"/>
        <v>0</v>
      </c>
      <c r="L15" s="7"/>
    </row>
    <row r="16" spans="1:12" ht="15" customHeight="1">
      <c r="A16" s="114"/>
      <c r="B16" s="116"/>
      <c r="C16" s="15" t="s">
        <v>8</v>
      </c>
      <c r="D16" s="3"/>
      <c r="E16" s="3"/>
      <c r="F16" s="3"/>
      <c r="G16" s="3"/>
      <c r="H16" s="7"/>
      <c r="I16" s="7"/>
      <c r="J16" s="7"/>
      <c r="K16" s="7"/>
      <c r="L16" s="7"/>
    </row>
    <row r="17" spans="1:12" ht="15" customHeight="1">
      <c r="A17" s="114"/>
      <c r="B17" s="116"/>
      <c r="C17" s="15" t="s">
        <v>69</v>
      </c>
      <c r="D17" s="3"/>
      <c r="E17" s="3"/>
      <c r="F17" s="3"/>
      <c r="G17" s="3"/>
      <c r="H17" s="23"/>
      <c r="I17" s="23"/>
      <c r="J17" s="23"/>
      <c r="K17" s="23"/>
      <c r="L17" s="7"/>
    </row>
    <row r="18" spans="1:12" ht="15" customHeight="1">
      <c r="A18" s="114"/>
      <c r="B18" s="116"/>
      <c r="C18" s="15" t="s">
        <v>9</v>
      </c>
      <c r="D18" s="3">
        <v>81</v>
      </c>
      <c r="E18" s="3">
        <v>81</v>
      </c>
      <c r="F18" s="3">
        <v>45.9</v>
      </c>
      <c r="G18" s="3">
        <v>25</v>
      </c>
      <c r="H18" s="23">
        <v>45.9</v>
      </c>
      <c r="I18" s="23">
        <v>45.9</v>
      </c>
      <c r="J18" s="23">
        <v>3.1</v>
      </c>
      <c r="K18" s="23">
        <v>0</v>
      </c>
      <c r="L18" s="7"/>
    </row>
    <row r="19" spans="1:12" ht="15" customHeight="1">
      <c r="A19" s="114"/>
      <c r="B19" s="116"/>
      <c r="C19" s="15" t="s">
        <v>29</v>
      </c>
      <c r="D19" s="3"/>
      <c r="E19" s="3"/>
      <c r="F19" s="3"/>
      <c r="G19" s="3"/>
      <c r="H19" s="23"/>
      <c r="I19" s="23"/>
      <c r="J19" s="23"/>
      <c r="K19" s="23"/>
      <c r="L19" s="7"/>
    </row>
    <row r="20" spans="1:12" ht="15" customHeight="1">
      <c r="A20" s="114"/>
      <c r="B20" s="116"/>
      <c r="C20" s="15" t="s">
        <v>68</v>
      </c>
      <c r="D20" s="3"/>
      <c r="E20" s="3"/>
      <c r="F20" s="3"/>
      <c r="G20" s="3"/>
      <c r="H20" s="7"/>
      <c r="I20" s="7"/>
      <c r="J20" s="7"/>
      <c r="K20" s="7"/>
      <c r="L20" s="7"/>
    </row>
    <row r="21" spans="1:12" ht="15" customHeight="1">
      <c r="A21" s="114"/>
      <c r="B21" s="116"/>
      <c r="C21" s="15" t="s">
        <v>23</v>
      </c>
      <c r="D21" s="3"/>
      <c r="E21" s="3"/>
      <c r="F21" s="3"/>
      <c r="G21" s="3"/>
      <c r="H21" s="7"/>
      <c r="I21" s="7"/>
      <c r="J21" s="7"/>
      <c r="K21" s="7"/>
      <c r="L21" s="7"/>
    </row>
    <row r="22" spans="1:12" ht="25.5" customHeight="1">
      <c r="A22" s="113" t="s">
        <v>31</v>
      </c>
      <c r="B22" s="115" t="s">
        <v>99</v>
      </c>
      <c r="C22" s="15" t="s">
        <v>7</v>
      </c>
      <c r="D22" s="20">
        <f>D25+D26</f>
        <v>0</v>
      </c>
      <c r="E22" s="20">
        <f>E25+E26</f>
        <v>0</v>
      </c>
      <c r="F22" s="20">
        <f aca="true" t="shared" si="5" ref="F22:K22">F25+F26+F28</f>
        <v>0</v>
      </c>
      <c r="G22" s="20">
        <f t="shared" si="5"/>
        <v>0</v>
      </c>
      <c r="H22" s="20">
        <f t="shared" si="5"/>
        <v>0</v>
      </c>
      <c r="I22" s="20">
        <f t="shared" si="5"/>
        <v>0</v>
      </c>
      <c r="J22" s="20">
        <f t="shared" si="5"/>
        <v>127.9</v>
      </c>
      <c r="K22" s="20">
        <f t="shared" si="5"/>
        <v>127.9</v>
      </c>
      <c r="L22" s="7"/>
    </row>
    <row r="23" spans="1:12" ht="12.75">
      <c r="A23" s="114"/>
      <c r="B23" s="116"/>
      <c r="C23" s="15" t="s">
        <v>8</v>
      </c>
      <c r="D23" s="3"/>
      <c r="E23" s="3"/>
      <c r="F23" s="3"/>
      <c r="G23" s="3"/>
      <c r="H23" s="7"/>
      <c r="I23" s="7"/>
      <c r="J23" s="7"/>
      <c r="K23" s="7"/>
      <c r="L23" s="7"/>
    </row>
    <row r="24" spans="1:12" ht="12.75">
      <c r="A24" s="114"/>
      <c r="B24" s="116"/>
      <c r="C24" s="15" t="s">
        <v>69</v>
      </c>
      <c r="D24" s="3"/>
      <c r="E24" s="3"/>
      <c r="F24" s="3"/>
      <c r="G24" s="3"/>
      <c r="H24" s="7"/>
      <c r="I24" s="7"/>
      <c r="J24" s="7"/>
      <c r="K24" s="7"/>
      <c r="L24" s="7"/>
    </row>
    <row r="25" spans="1:12" ht="12.75">
      <c r="A25" s="114"/>
      <c r="B25" s="116"/>
      <c r="C25" s="15" t="s">
        <v>9</v>
      </c>
      <c r="D25" s="3"/>
      <c r="E25" s="3"/>
      <c r="F25" s="3"/>
      <c r="G25" s="3"/>
      <c r="H25" s="23"/>
      <c r="I25" s="23"/>
      <c r="J25" s="23"/>
      <c r="K25" s="23"/>
      <c r="L25" s="7"/>
    </row>
    <row r="26" spans="1:12" ht="12.75">
      <c r="A26" s="114"/>
      <c r="B26" s="116"/>
      <c r="C26" s="15" t="s">
        <v>29</v>
      </c>
      <c r="D26" s="3"/>
      <c r="E26" s="3"/>
      <c r="F26" s="3"/>
      <c r="G26" s="3"/>
      <c r="H26" s="23"/>
      <c r="I26" s="23"/>
      <c r="J26" s="3">
        <v>127.9</v>
      </c>
      <c r="K26" s="3">
        <v>127.9</v>
      </c>
      <c r="L26" s="7"/>
    </row>
    <row r="27" spans="1:12" ht="25.5">
      <c r="A27" s="114"/>
      <c r="B27" s="116"/>
      <c r="C27" s="15" t="s">
        <v>68</v>
      </c>
      <c r="D27" s="3"/>
      <c r="E27" s="3"/>
      <c r="F27" s="3"/>
      <c r="G27" s="3"/>
      <c r="H27" s="39"/>
      <c r="I27" s="39"/>
      <c r="J27" s="39"/>
      <c r="K27" s="39"/>
      <c r="L27" s="7"/>
    </row>
    <row r="28" spans="1:12" ht="12.75">
      <c r="A28" s="114"/>
      <c r="B28" s="116"/>
      <c r="C28" s="15" t="s">
        <v>23</v>
      </c>
      <c r="D28" s="3"/>
      <c r="E28" s="3"/>
      <c r="F28" s="3"/>
      <c r="G28" s="3"/>
      <c r="H28" s="23"/>
      <c r="I28" s="23"/>
      <c r="J28" s="23"/>
      <c r="K28" s="23"/>
      <c r="L28" s="7"/>
    </row>
    <row r="29" spans="1:12" ht="13.5" customHeight="1">
      <c r="A29" s="110" t="s">
        <v>32</v>
      </c>
      <c r="B29" s="110" t="s">
        <v>94</v>
      </c>
      <c r="C29" s="15" t="s">
        <v>7</v>
      </c>
      <c r="D29" s="20">
        <f aca="true" t="shared" si="6" ref="D29:I29">D31+D32</f>
        <v>2740.8</v>
      </c>
      <c r="E29" s="20">
        <f t="shared" si="6"/>
        <v>2740.8</v>
      </c>
      <c r="F29" s="20">
        <f t="shared" si="6"/>
        <v>3031.6</v>
      </c>
      <c r="G29" s="20">
        <f t="shared" si="6"/>
        <v>1221.9</v>
      </c>
      <c r="H29" s="20">
        <f t="shared" si="6"/>
        <v>3031.6</v>
      </c>
      <c r="I29" s="20">
        <f t="shared" si="6"/>
        <v>3031.6</v>
      </c>
      <c r="J29" s="20">
        <f>J31+J32+J33</f>
        <v>3580.1</v>
      </c>
      <c r="K29" s="20">
        <f>K31+K32+K33</f>
        <v>3537.9</v>
      </c>
      <c r="L29" s="7"/>
    </row>
    <row r="30" spans="1:12" ht="12.75">
      <c r="A30" s="110"/>
      <c r="B30" s="110"/>
      <c r="C30" s="15" t="s">
        <v>8</v>
      </c>
      <c r="D30" s="3"/>
      <c r="E30" s="3"/>
      <c r="F30" s="3"/>
      <c r="G30" s="3"/>
      <c r="H30" s="39"/>
      <c r="I30" s="39"/>
      <c r="J30" s="39"/>
      <c r="K30" s="39"/>
      <c r="L30" s="7"/>
    </row>
    <row r="31" spans="1:12" ht="12.75">
      <c r="A31" s="110"/>
      <c r="B31" s="110"/>
      <c r="C31" s="15" t="s">
        <v>69</v>
      </c>
      <c r="D31" s="23"/>
      <c r="E31" s="3"/>
      <c r="F31" s="23"/>
      <c r="G31" s="3"/>
      <c r="H31" s="23"/>
      <c r="I31" s="23"/>
      <c r="J31" s="23"/>
      <c r="K31" s="23"/>
      <c r="L31" s="7"/>
    </row>
    <row r="32" spans="1:12" ht="12.75">
      <c r="A32" s="110"/>
      <c r="B32" s="110"/>
      <c r="C32" s="15" t="s">
        <v>9</v>
      </c>
      <c r="D32" s="23">
        <v>2740.8</v>
      </c>
      <c r="E32" s="3">
        <v>2740.8</v>
      </c>
      <c r="F32" s="58">
        <v>3031.6</v>
      </c>
      <c r="G32" s="58">
        <v>1221.9</v>
      </c>
      <c r="H32" s="23">
        <v>3031.6</v>
      </c>
      <c r="I32" s="23">
        <v>3031.6</v>
      </c>
      <c r="J32" s="23">
        <v>2980.1</v>
      </c>
      <c r="K32" s="23">
        <v>2937.9</v>
      </c>
      <c r="L32" s="7"/>
    </row>
    <row r="33" spans="1:12" ht="12.75">
      <c r="A33" s="110"/>
      <c r="B33" s="110"/>
      <c r="C33" s="15" t="s">
        <v>29</v>
      </c>
      <c r="D33" s="3"/>
      <c r="E33" s="3"/>
      <c r="F33" s="3"/>
      <c r="G33" s="3"/>
      <c r="H33" s="39"/>
      <c r="I33" s="39"/>
      <c r="J33" s="23">
        <v>600</v>
      </c>
      <c r="K33" s="23">
        <v>600</v>
      </c>
      <c r="L33" s="7"/>
    </row>
    <row r="34" spans="1:12" ht="25.5">
      <c r="A34" s="110"/>
      <c r="B34" s="110"/>
      <c r="C34" s="15" t="s">
        <v>68</v>
      </c>
      <c r="D34" s="3"/>
      <c r="E34" s="3"/>
      <c r="F34" s="3"/>
      <c r="G34" s="3"/>
      <c r="H34" s="39"/>
      <c r="I34" s="39"/>
      <c r="J34" s="39"/>
      <c r="K34" s="39"/>
      <c r="L34" s="7"/>
    </row>
    <row r="35" spans="1:12" ht="12.75">
      <c r="A35" s="110"/>
      <c r="B35" s="110"/>
      <c r="C35" s="15" t="s">
        <v>23</v>
      </c>
      <c r="D35" s="3"/>
      <c r="E35" s="3"/>
      <c r="F35" s="3"/>
      <c r="G35" s="3"/>
      <c r="H35" s="39"/>
      <c r="I35" s="39"/>
      <c r="J35" s="39"/>
      <c r="K35" s="39"/>
      <c r="L35" s="7"/>
    </row>
    <row r="36" spans="1:12" ht="13.5" customHeight="1">
      <c r="A36" s="110" t="s">
        <v>100</v>
      </c>
      <c r="B36" s="110" t="s">
        <v>33</v>
      </c>
      <c r="C36" s="15" t="s">
        <v>7</v>
      </c>
      <c r="D36" s="20">
        <f>D38+D39+D40+D42</f>
        <v>0</v>
      </c>
      <c r="E36" s="20">
        <f>E38+E39+E40+E42</f>
        <v>0</v>
      </c>
      <c r="F36" s="20">
        <f aca="true" t="shared" si="7" ref="F36:K36">F38+F39+F40+F42</f>
        <v>0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0</v>
      </c>
      <c r="K36" s="20">
        <f t="shared" si="7"/>
        <v>0</v>
      </c>
      <c r="L36" s="7"/>
    </row>
    <row r="37" spans="1:12" ht="12.75">
      <c r="A37" s="110"/>
      <c r="B37" s="110"/>
      <c r="C37" s="15" t="s">
        <v>8</v>
      </c>
      <c r="D37" s="3"/>
      <c r="E37" s="3"/>
      <c r="F37" s="3"/>
      <c r="G37" s="3"/>
      <c r="H37" s="39"/>
      <c r="I37" s="39"/>
      <c r="J37" s="39"/>
      <c r="K37" s="39"/>
      <c r="L37" s="7"/>
    </row>
    <row r="38" spans="1:12" ht="12.75">
      <c r="A38" s="110"/>
      <c r="B38" s="110"/>
      <c r="C38" s="15" t="s">
        <v>69</v>
      </c>
      <c r="D38" s="3"/>
      <c r="E38" s="3"/>
      <c r="F38" s="3"/>
      <c r="G38" s="3"/>
      <c r="H38" s="39"/>
      <c r="I38" s="39"/>
      <c r="J38" s="39"/>
      <c r="K38" s="39"/>
      <c r="L38" s="7"/>
    </row>
    <row r="39" spans="1:12" ht="12.75">
      <c r="A39" s="110"/>
      <c r="B39" s="110"/>
      <c r="C39" s="15" t="s">
        <v>9</v>
      </c>
      <c r="D39" s="3"/>
      <c r="E39" s="3"/>
      <c r="F39" s="3"/>
      <c r="G39" s="3"/>
      <c r="H39" s="39"/>
      <c r="I39" s="39"/>
      <c r="J39" s="39"/>
      <c r="K39" s="39"/>
      <c r="L39" s="7"/>
    </row>
    <row r="40" spans="1:12" ht="12.75">
      <c r="A40" s="110"/>
      <c r="B40" s="110"/>
      <c r="C40" s="15" t="s">
        <v>29</v>
      </c>
      <c r="D40" s="3">
        <v>0</v>
      </c>
      <c r="E40" s="3">
        <v>0</v>
      </c>
      <c r="F40" s="3">
        <v>0</v>
      </c>
      <c r="G40" s="3">
        <v>0</v>
      </c>
      <c r="H40" s="23">
        <v>0</v>
      </c>
      <c r="I40" s="23">
        <v>0</v>
      </c>
      <c r="J40" s="23">
        <v>0</v>
      </c>
      <c r="K40" s="23">
        <v>0</v>
      </c>
      <c r="L40" s="7"/>
    </row>
    <row r="41" spans="1:12" ht="25.5">
      <c r="A41" s="110"/>
      <c r="B41" s="110"/>
      <c r="C41" s="15" t="s">
        <v>68</v>
      </c>
      <c r="D41" s="3"/>
      <c r="E41" s="3"/>
      <c r="F41" s="3"/>
      <c r="G41" s="3"/>
      <c r="H41" s="39"/>
      <c r="I41" s="39"/>
      <c r="J41" s="39"/>
      <c r="K41" s="39"/>
      <c r="L41" s="7"/>
    </row>
    <row r="42" spans="1:12" ht="12.75">
      <c r="A42" s="110"/>
      <c r="B42" s="110"/>
      <c r="C42" s="15" t="s">
        <v>23</v>
      </c>
      <c r="D42" s="3"/>
      <c r="E42" s="3"/>
      <c r="F42" s="3"/>
      <c r="G42" s="3"/>
      <c r="H42" s="23"/>
      <c r="I42" s="23"/>
      <c r="J42" s="23"/>
      <c r="K42" s="23"/>
      <c r="L42" s="7"/>
    </row>
    <row r="43" spans="1:12" ht="12.75" customHeight="1">
      <c r="A43" s="110" t="s">
        <v>101</v>
      </c>
      <c r="B43" s="110" t="s">
        <v>34</v>
      </c>
      <c r="C43" s="15" t="s">
        <v>7</v>
      </c>
      <c r="D43" s="20">
        <f aca="true" t="shared" si="8" ref="D43:I43">D45+D46+D47</f>
        <v>593.4</v>
      </c>
      <c r="E43" s="20">
        <f t="shared" si="8"/>
        <v>593.3</v>
      </c>
      <c r="F43" s="20">
        <f t="shared" si="8"/>
        <v>624.2</v>
      </c>
      <c r="G43" s="20">
        <f t="shared" si="8"/>
        <v>0</v>
      </c>
      <c r="H43" s="20">
        <f t="shared" si="8"/>
        <v>624.2</v>
      </c>
      <c r="I43" s="20">
        <f t="shared" si="8"/>
        <v>492</v>
      </c>
      <c r="J43" s="20">
        <f>J45+J46+J47+J49</f>
        <v>624.2</v>
      </c>
      <c r="K43" s="20">
        <f>K45+K46+K47+K49</f>
        <v>624.2</v>
      </c>
      <c r="L43" s="7"/>
    </row>
    <row r="44" spans="1:14" ht="15.75">
      <c r="A44" s="110"/>
      <c r="B44" s="110"/>
      <c r="C44" s="15" t="s">
        <v>8</v>
      </c>
      <c r="D44" s="3"/>
      <c r="E44" s="3"/>
      <c r="F44" s="3"/>
      <c r="G44" s="3"/>
      <c r="H44" s="39"/>
      <c r="I44" s="39"/>
      <c r="J44" s="39"/>
      <c r="K44" s="39"/>
      <c r="L44" s="7"/>
      <c r="M44" s="21"/>
      <c r="N44" s="21"/>
    </row>
    <row r="45" spans="1:12" ht="12.75">
      <c r="A45" s="110"/>
      <c r="B45" s="110"/>
      <c r="C45" s="15" t="s">
        <v>69</v>
      </c>
      <c r="D45" s="3"/>
      <c r="E45" s="3"/>
      <c r="F45" s="3"/>
      <c r="G45" s="3"/>
      <c r="H45" s="39"/>
      <c r="I45" s="39"/>
      <c r="J45" s="39"/>
      <c r="K45" s="39"/>
      <c r="L45" s="7"/>
    </row>
    <row r="46" spans="1:12" s="8" customFormat="1" ht="15.75" customHeight="1">
      <c r="A46" s="110"/>
      <c r="B46" s="110"/>
      <c r="C46" s="15" t="s">
        <v>9</v>
      </c>
      <c r="D46" s="23">
        <v>593.4</v>
      </c>
      <c r="E46" s="3">
        <v>593.3</v>
      </c>
      <c r="F46" s="23">
        <v>624.2</v>
      </c>
      <c r="G46" s="3">
        <v>0</v>
      </c>
      <c r="H46" s="23">
        <v>624.2</v>
      </c>
      <c r="I46" s="23">
        <v>492</v>
      </c>
      <c r="J46" s="23">
        <v>624.2</v>
      </c>
      <c r="K46" s="23">
        <v>624.2</v>
      </c>
      <c r="L46" s="7"/>
    </row>
    <row r="47" spans="1:12" ht="12.75">
      <c r="A47" s="110"/>
      <c r="B47" s="110"/>
      <c r="C47" s="15" t="s">
        <v>29</v>
      </c>
      <c r="D47" s="3"/>
      <c r="E47" s="3"/>
      <c r="F47" s="3"/>
      <c r="G47" s="3"/>
      <c r="H47" s="39"/>
      <c r="I47" s="39"/>
      <c r="J47" s="39"/>
      <c r="K47" s="39"/>
      <c r="L47" s="7"/>
    </row>
    <row r="48" spans="1:12" ht="25.5">
      <c r="A48" s="110"/>
      <c r="B48" s="110"/>
      <c r="C48" s="15" t="s">
        <v>68</v>
      </c>
      <c r="D48" s="3"/>
      <c r="E48" s="3"/>
      <c r="F48" s="3"/>
      <c r="G48" s="3"/>
      <c r="H48" s="39"/>
      <c r="I48" s="39"/>
      <c r="J48" s="39"/>
      <c r="K48" s="39"/>
      <c r="L48" s="7"/>
    </row>
    <row r="49" spans="1:12" ht="12.75">
      <c r="A49" s="110"/>
      <c r="B49" s="110"/>
      <c r="C49" s="15" t="s">
        <v>23</v>
      </c>
      <c r="D49" s="3"/>
      <c r="E49" s="3"/>
      <c r="F49" s="3"/>
      <c r="G49" s="3"/>
      <c r="H49" s="7"/>
      <c r="I49" s="7"/>
      <c r="J49" s="7"/>
      <c r="K49" s="7"/>
      <c r="L49" s="7"/>
    </row>
    <row r="50" spans="4:12" ht="12.75">
      <c r="D50" s="9"/>
      <c r="E50" s="9"/>
      <c r="F50" s="9"/>
      <c r="G50" s="9"/>
      <c r="H50" s="9"/>
      <c r="I50" s="9"/>
      <c r="J50" s="9"/>
      <c r="K50" s="9"/>
      <c r="L50" s="9"/>
    </row>
    <row r="51" spans="1:12" ht="15.75" customHeight="1">
      <c r="A51" s="117" t="s">
        <v>70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1:12" ht="12" customHeight="1">
      <c r="A52" s="117" t="s">
        <v>71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4:7" ht="12.75" hidden="1">
      <c r="D53" s="9"/>
      <c r="E53" s="9"/>
      <c r="F53" s="9"/>
      <c r="G53" s="9"/>
    </row>
    <row r="54" spans="1:12" ht="42.75" customHeight="1">
      <c r="A54" s="84" t="s">
        <v>97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6" spans="4:12" ht="106.5" customHeight="1">
      <c r="D56" s="13"/>
      <c r="E56" s="13"/>
      <c r="F56" s="13"/>
      <c r="G56" s="13"/>
      <c r="H56" s="13"/>
      <c r="I56" s="13"/>
      <c r="J56" s="13"/>
      <c r="K56" s="13"/>
      <c r="L56" s="13"/>
    </row>
  </sheetData>
  <sheetProtection/>
  <mergeCells count="27">
    <mergeCell ref="A43:A49"/>
    <mergeCell ref="B43:B49"/>
    <mergeCell ref="A51:L51"/>
    <mergeCell ref="A52:L52"/>
    <mergeCell ref="A54:L54"/>
    <mergeCell ref="A22:A28"/>
    <mergeCell ref="B22:B28"/>
    <mergeCell ref="A29:A35"/>
    <mergeCell ref="B29:B35"/>
    <mergeCell ref="A36:A42"/>
    <mergeCell ref="B36:B42"/>
    <mergeCell ref="F6:G6"/>
    <mergeCell ref="H6:I6"/>
    <mergeCell ref="A8:A14"/>
    <mergeCell ref="B8:B14"/>
    <mergeCell ref="A15:A21"/>
    <mergeCell ref="B15:B21"/>
    <mergeCell ref="J1:L1"/>
    <mergeCell ref="J2:L2"/>
    <mergeCell ref="A3:L3"/>
    <mergeCell ref="A5:A7"/>
    <mergeCell ref="B5:B7"/>
    <mergeCell ref="C5:C7"/>
    <mergeCell ref="D5:E6"/>
    <mergeCell ref="F5:I5"/>
    <mergeCell ref="J5:K6"/>
    <mergeCell ref="L5:L7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2020-03-17T05:14:22Z</cp:lastPrinted>
  <dcterms:created xsi:type="dcterms:W3CDTF">2007-07-17T01:27:34Z</dcterms:created>
  <dcterms:modified xsi:type="dcterms:W3CDTF">2020-03-25T04:37:43Z</dcterms:modified>
  <cp:category/>
  <cp:version/>
  <cp:contentType/>
  <cp:contentStatus/>
</cp:coreProperties>
</file>