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бюджет'!$A$1:$P$43</definedName>
    <definedName name="_xlnm.Print_Area" localSheetId="3">'11 КАИП'!$A$1:$P$25</definedName>
    <definedName name="_xlnm.Print_Area" localSheetId="0">'8 показатели '!$A$1:$R$32</definedName>
  </definedNames>
  <calcPr fullCalcOnLoad="1"/>
</workbook>
</file>

<file path=xl/sharedStrings.xml><?xml version="1.0" encoding="utf-8"?>
<sst xmlns="http://schemas.openxmlformats.org/spreadsheetml/2006/main" count="278" uniqueCount="135">
  <si>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</si>
  <si>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</si>
  <si>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</si>
  <si>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</si>
  <si>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</si>
  <si>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</si>
  <si>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</si>
  <si>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</si>
  <si>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</si>
  <si>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</si>
  <si>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</si>
  <si>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</si>
  <si>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</si>
  <si>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</si>
  <si>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</si>
  <si>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</si>
  <si>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</si>
  <si>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</si>
  <si>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</si>
  <si>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</si>
  <si>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</si>
  <si>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</si>
  <si>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</si>
  <si>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</si>
  <si>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</si>
  <si>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</si>
  <si>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</si>
  <si>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</si>
  <si>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</si>
  <si>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</si>
  <si>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</si>
  <si>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</si>
  <si>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</si>
  <si>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</si>
  <si>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</si>
  <si>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</si>
  <si>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</si>
  <si>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</si>
  <si>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</si>
  <si>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</si>
  <si>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</si>
  <si>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</si>
  <si>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</si>
  <si>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</si>
  <si>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</si>
  <si>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</si>
  <si>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</si>
  <si>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</si>
  <si>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</si>
  <si>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</si>
  <si>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</si>
  <si>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</si>
  <si>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</si>
  <si>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</si>
  <si>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</si>
  <si>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</si>
  <si>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</si>
  <si>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</si>
  <si>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</si>
  <si>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</si>
  <si>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</si>
  <si>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</si>
  <si>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</si>
  <si>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</si>
  <si>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</si>
  <si>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</si>
  <si>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</si>
  <si>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Доля граждан  Боготольского района, систематически занимающегося физической культурой и спортом к общей численности населения района</t>
  </si>
  <si>
    <t>Задача 1. Обеспечение развития массовой физической культуры на территории Боготольского района</t>
  </si>
  <si>
    <t>Цель - Создание условий, обеспечивающих возможность гражданам систематически заниматься физической культурой и спортом</t>
  </si>
  <si>
    <t xml:space="preserve">Численность занимающихся в учреждениях спортивной направленности </t>
  </si>
  <si>
    <t>Численность занимающихся в  спортивных клубах по месту жительства</t>
  </si>
  <si>
    <t>Количество официальных спортивно-массовых мероприятий, проводимых на территории района</t>
  </si>
  <si>
    <t>Количество призовых мест на зональных и краевых соревнованиях</t>
  </si>
  <si>
    <t>Подпрограмма 1 «Развитие массовой физической культуры»</t>
  </si>
  <si>
    <t>Задача 2 - Создание условий для эффективного, ответственного и прозрачного управления в рамках выполнения установленных функций и полномочий</t>
  </si>
  <si>
    <t xml:space="preserve">Подпрограмма 3 «Обеспечение реализации муниципальной программы и прочие мероприятия» </t>
  </si>
  <si>
    <t>Своевременность разработки нормативных правовых актов, договоров и соглашений Боготольского района, формирующих расходные обязательства Боготольского района</t>
  </si>
  <si>
    <t>Проведение мониторинга результатов деятельности подведомственных учреждений</t>
  </si>
  <si>
    <t xml:space="preserve">Своевременность утверждения муниципальных заданий подведомственным учреждениям </t>
  </si>
  <si>
    <t xml:space="preserve">Соблюдение сроков представления годовой отчетности </t>
  </si>
  <si>
    <t xml:space="preserve">Своевременность утверждения планов финансово-хозяйственной деятельности учреждений </t>
  </si>
  <si>
    <t>Количество туристов, посещающих район</t>
  </si>
  <si>
    <t>Задача 3. Повышение качества туристских услуг, оказываемых на территории Боготольского района</t>
  </si>
  <si>
    <t xml:space="preserve">Подпрограмма 2 «Развитие внутреннего и въездного туризма в Боготольском районе» </t>
  </si>
  <si>
    <t>Количество туристов, посетивших районные базы отдыха</t>
  </si>
  <si>
    <t>Цель 2 - Развитие конкурентоспособного районного туристского комплекса</t>
  </si>
  <si>
    <t>%</t>
  </si>
  <si>
    <t>чел</t>
  </si>
  <si>
    <t xml:space="preserve">ед </t>
  </si>
  <si>
    <t>ед</t>
  </si>
  <si>
    <t>балл</t>
  </si>
  <si>
    <t xml:space="preserve">«Развитие физической культуры, спорта, туризма  в Боготольском районе  на 2014−2016 годы» </t>
  </si>
  <si>
    <t>администрация Боготольского района</t>
  </si>
  <si>
    <t>«Развитие массовой физической культуры и  спорта»</t>
  </si>
  <si>
    <t xml:space="preserve">Обучение различным видам спорта
обеспечение деятельности спортивных клубов </t>
  </si>
  <si>
    <t>Проведение спортивно-массовых мероприятий на территории района</t>
  </si>
  <si>
    <t>Обеспечение участия сборных команд района в зональных, краевых и Всероссийских спортивных мероприятиях</t>
  </si>
  <si>
    <t>Оплата труда внештатных инструкторов-методистов</t>
  </si>
  <si>
    <t>Материальное поощрение членов сборных команд и работников отрасли физическая культура и спорт Боготольского района</t>
  </si>
  <si>
    <t>Подпрограмма 2</t>
  </si>
  <si>
    <t>«Развитие внутреннего и въездного туризма в Боготольском районе»</t>
  </si>
  <si>
    <t>Подпрограмма 3</t>
  </si>
  <si>
    <t>«Обеспечение реализации муниципальной программы и прочие мероприятия»</t>
  </si>
  <si>
    <t xml:space="preserve"> </t>
  </si>
  <si>
    <t xml:space="preserve">«Развитие физической культуры, спорта, туризма  в Боготольском районена 2014−2016 годы» </t>
  </si>
  <si>
    <t>«Развитие массовой физической культуры и спорта»</t>
  </si>
  <si>
    <t xml:space="preserve">«Развитие внутреннего и въездного туризма в Боготольском районе» </t>
  </si>
  <si>
    <t>«Обеспечение реализации муниципальной программы и прочие мероприятия»»</t>
  </si>
  <si>
    <t>А.Х. Фахуртдинов</t>
  </si>
  <si>
    <t>005</t>
  </si>
  <si>
    <t>0618663</t>
  </si>
  <si>
    <t>0620059</t>
  </si>
  <si>
    <t>1105</t>
  </si>
  <si>
    <t>621</t>
  </si>
  <si>
    <t>244</t>
  </si>
  <si>
    <t>122</t>
  </si>
  <si>
    <t>611</t>
  </si>
  <si>
    <t>0610059</t>
  </si>
  <si>
    <t>0628661</t>
  </si>
  <si>
    <t>0637604</t>
  </si>
  <si>
    <t>0630019</t>
  </si>
  <si>
    <t>1004</t>
  </si>
  <si>
    <t>за январь   -    2014 г. (нарастающим итогом)</t>
  </si>
  <si>
    <t>Использование бюджетных ассигнований районного бюджета (бюджета района) и иных средств на реализацию  муниципальной программы  «Развитие физической культуры, спорта, туризма  в Боготольском районе»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</si>
  <si>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«Развитие физической культуры, спорта, туризма  в Боготольском районе»</t>
  </si>
  <si>
    <r>
      <t>по:_</t>
    </r>
    <r>
      <rPr>
        <u val="single"/>
        <sz val="12"/>
        <rFont val="Times New Roman"/>
        <family val="1"/>
      </rPr>
      <t>_декабрь 2014 г._</t>
    </r>
    <r>
      <rPr>
        <sz val="12"/>
        <rFont val="Times New Roman"/>
        <family val="1"/>
      </rPr>
      <t>___________________________________________</t>
    </r>
  </si>
  <si>
    <t>2014 (отчетный год)</t>
  </si>
  <si>
    <t>2015 (текущий год)</t>
  </si>
  <si>
    <t>Майстренко В.В.</t>
  </si>
  <si>
    <t>ст. Методист инструктор отдела физкультуры и спорта</t>
  </si>
  <si>
    <t>Ст. методист инструктор отдеда физкультуры и спорта</t>
  </si>
  <si>
    <t>В.В. Майстренко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</si>
  <si>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  «Развитие физической культуры, спорта, туризма  в Боготольском районе»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rFont val="Times New Roman"/>
        <family val="1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</t>
    </r>
  </si>
  <si>
    <t>тыс.руб.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</si>
</sst>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7" fillId="0" borderId="33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31" fillId="0" borderId="0" xfId="0" applyFont="1" applyAlignment="1">
      <alignment horizont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170" fontId="2" fillId="33" borderId="10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center" wrapText="1"/>
    </xf>
    <xf numFmtId="170" fontId="7" fillId="33" borderId="10" xfId="0" applyNumberFormat="1" applyFont="1" applyFill="1" applyBorder="1" applyAlignment="1">
      <alignment horizontal="center"/>
    </xf>
    <xf numFmtId="170" fontId="2" fillId="0" borderId="10" xfId="0" applyNumberFormat="1" applyFont="1" applyBorder="1" applyAlignment="1">
      <alignment horizontal="center" wrapText="1"/>
    </xf>
    <xf numFmtId="170" fontId="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view="pageBreakPreview" zoomScale="110" zoomScaleSheetLayoutView="110" workbookViewId="0" topLeftCell="A22">
      <selection activeCell="E10" sqref="E10:Q10"/>
    </sheetView>
  </sheetViews>
  <sheetFormatPr defaultColWidth="9.00390625" defaultRowHeight="12.75"/>
  <cols>
    <col min="1" max="1" width="4.00390625" style="2" customWidth="1"/>
    <col min="2" max="2" width="23.25390625" style="2" customWidth="1"/>
    <col min="3" max="3" width="10.12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6" width="6.25390625" style="2" customWidth="1"/>
    <col min="17" max="17" width="6.75390625" style="2" customWidth="1"/>
    <col min="18" max="18" width="19.625" style="2" customWidth="1"/>
    <col min="19" max="16384" width="9.125" style="2" customWidth="1"/>
  </cols>
  <sheetData>
    <row r="1" spans="2:18" ht="30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 t="s">
        <v>32</v>
      </c>
      <c r="Q1" s="105"/>
      <c r="R1" s="105"/>
    </row>
    <row r="2" spans="2:18" ht="51" customHeight="1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 t="s">
        <v>61</v>
      </c>
      <c r="Q2" s="105"/>
      <c r="R2" s="105"/>
    </row>
    <row r="3" spans="2:18" ht="15.7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6"/>
      <c r="Q3" s="106"/>
      <c r="R3" s="106"/>
    </row>
    <row r="4" spans="2:18" ht="28.5" customHeight="1">
      <c r="B4" s="107" t="s">
        <v>125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ht="6" customHeight="1" thickBot="1"/>
    <row r="6" spans="1:18" s="1" customFormat="1" ht="36.75" customHeight="1">
      <c r="A6" s="66" t="s">
        <v>0</v>
      </c>
      <c r="B6" s="60" t="s">
        <v>1</v>
      </c>
      <c r="C6" s="60" t="s">
        <v>13</v>
      </c>
      <c r="D6" s="69" t="s">
        <v>16</v>
      </c>
      <c r="E6" s="60" t="s">
        <v>17</v>
      </c>
      <c r="F6" s="60"/>
      <c r="G6" s="60"/>
      <c r="H6" s="60" t="s">
        <v>2</v>
      </c>
      <c r="I6" s="60"/>
      <c r="J6" s="60"/>
      <c r="K6" s="60"/>
      <c r="L6" s="60"/>
      <c r="M6" s="60"/>
      <c r="N6" s="60"/>
      <c r="O6" s="60"/>
      <c r="P6" s="60" t="s">
        <v>3</v>
      </c>
      <c r="Q6" s="60"/>
      <c r="R6" s="72" t="s">
        <v>9</v>
      </c>
    </row>
    <row r="7" spans="1:18" s="1" customFormat="1" ht="27.75" customHeight="1">
      <c r="A7" s="67"/>
      <c r="B7" s="61"/>
      <c r="C7" s="61"/>
      <c r="D7" s="70"/>
      <c r="E7" s="22">
        <v>2013</v>
      </c>
      <c r="F7" s="61">
        <v>2014</v>
      </c>
      <c r="G7" s="61"/>
      <c r="H7" s="61" t="s">
        <v>6</v>
      </c>
      <c r="I7" s="61"/>
      <c r="J7" s="49" t="s">
        <v>14</v>
      </c>
      <c r="K7" s="50"/>
      <c r="L7" s="49" t="s">
        <v>15</v>
      </c>
      <c r="M7" s="50"/>
      <c r="N7" s="61" t="s">
        <v>18</v>
      </c>
      <c r="O7" s="61"/>
      <c r="P7" s="61" t="s">
        <v>7</v>
      </c>
      <c r="Q7" s="61" t="s">
        <v>8</v>
      </c>
      <c r="R7" s="73"/>
    </row>
    <row r="8" spans="1:18" s="1" customFormat="1" ht="22.5" customHeight="1" thickBot="1">
      <c r="A8" s="68"/>
      <c r="B8" s="62"/>
      <c r="C8" s="62"/>
      <c r="D8" s="71"/>
      <c r="E8" s="4" t="s">
        <v>5</v>
      </c>
      <c r="F8" s="4" t="s">
        <v>4</v>
      </c>
      <c r="G8" s="4" t="s">
        <v>5</v>
      </c>
      <c r="H8" s="4" t="s">
        <v>4</v>
      </c>
      <c r="I8" s="4" t="s">
        <v>5</v>
      </c>
      <c r="J8" s="4" t="s">
        <v>4</v>
      </c>
      <c r="K8" s="4" t="s">
        <v>5</v>
      </c>
      <c r="L8" s="4" t="s">
        <v>4</v>
      </c>
      <c r="M8" s="4" t="s">
        <v>5</v>
      </c>
      <c r="N8" s="4" t="s">
        <v>4</v>
      </c>
      <c r="O8" s="4" t="s">
        <v>5</v>
      </c>
      <c r="P8" s="62"/>
      <c r="Q8" s="62"/>
      <c r="R8" s="74"/>
    </row>
    <row r="9" spans="1:18" ht="12">
      <c r="A9" s="36"/>
      <c r="B9" s="54" t="s">
        <v>69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spans="1:18" ht="68.25" customHeight="1">
      <c r="A10" s="36"/>
      <c r="B10" s="44" t="s">
        <v>67</v>
      </c>
      <c r="C10" s="44" t="s">
        <v>87</v>
      </c>
      <c r="D10" s="44">
        <v>0.3</v>
      </c>
      <c r="E10" s="108">
        <v>22.1</v>
      </c>
      <c r="F10" s="108">
        <v>20.85</v>
      </c>
      <c r="G10" s="108">
        <v>25.16</v>
      </c>
      <c r="H10" s="108">
        <v>22.5</v>
      </c>
      <c r="I10" s="108">
        <v>22.5</v>
      </c>
      <c r="J10" s="108">
        <v>23.1</v>
      </c>
      <c r="K10" s="108">
        <v>23.1</v>
      </c>
      <c r="L10" s="108">
        <v>23.98</v>
      </c>
      <c r="M10" s="108">
        <v>23.98</v>
      </c>
      <c r="N10" s="108">
        <v>23.98</v>
      </c>
      <c r="O10" s="108">
        <v>24.9</v>
      </c>
      <c r="P10" s="108">
        <v>24.53</v>
      </c>
      <c r="Q10" s="108">
        <v>24.78</v>
      </c>
      <c r="R10" s="45"/>
    </row>
    <row r="11" spans="1:18" ht="12">
      <c r="A11" s="36"/>
      <c r="B11" s="51" t="s">
        <v>68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</row>
    <row r="12" spans="1:18" ht="12">
      <c r="A12" s="36"/>
      <c r="B12" s="51" t="s">
        <v>74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</row>
    <row r="13" spans="1:18" ht="35.25" customHeight="1">
      <c r="A13" s="36"/>
      <c r="B13" s="35" t="s">
        <v>70</v>
      </c>
      <c r="C13" s="44" t="s">
        <v>88</v>
      </c>
      <c r="D13" s="44">
        <v>0.1</v>
      </c>
      <c r="E13" s="44">
        <v>63</v>
      </c>
      <c r="F13" s="44">
        <v>63</v>
      </c>
      <c r="G13" s="44">
        <v>64</v>
      </c>
      <c r="H13" s="44">
        <v>60</v>
      </c>
      <c r="I13" s="44">
        <v>60</v>
      </c>
      <c r="J13" s="44">
        <v>61</v>
      </c>
      <c r="K13" s="44">
        <v>61</v>
      </c>
      <c r="L13" s="44">
        <v>63</v>
      </c>
      <c r="M13" s="44">
        <v>63</v>
      </c>
      <c r="N13" s="44">
        <v>63</v>
      </c>
      <c r="O13" s="44">
        <v>102</v>
      </c>
      <c r="P13" s="44">
        <v>61</v>
      </c>
      <c r="Q13" s="44">
        <v>61</v>
      </c>
      <c r="R13" s="45"/>
    </row>
    <row r="14" spans="1:18" ht="41.25" customHeight="1">
      <c r="A14" s="34"/>
      <c r="B14" s="35" t="s">
        <v>71</v>
      </c>
      <c r="C14" s="35" t="s">
        <v>88</v>
      </c>
      <c r="D14" s="35">
        <v>0.04</v>
      </c>
      <c r="E14" s="35">
        <v>308</v>
      </c>
      <c r="F14" s="35">
        <v>368</v>
      </c>
      <c r="G14" s="35">
        <v>381</v>
      </c>
      <c r="H14" s="35">
        <v>360</v>
      </c>
      <c r="I14" s="35">
        <v>360</v>
      </c>
      <c r="J14" s="35">
        <v>380</v>
      </c>
      <c r="K14" s="35">
        <v>380</v>
      </c>
      <c r="L14" s="35">
        <v>380</v>
      </c>
      <c r="M14" s="35">
        <v>380</v>
      </c>
      <c r="N14" s="35">
        <v>388</v>
      </c>
      <c r="O14" s="35">
        <v>399</v>
      </c>
      <c r="P14" s="35">
        <v>400</v>
      </c>
      <c r="Q14" s="35">
        <v>405</v>
      </c>
      <c r="R14" s="45"/>
    </row>
    <row r="15" spans="1:18" ht="52.5" customHeight="1">
      <c r="A15" s="34"/>
      <c r="B15" s="35" t="s">
        <v>72</v>
      </c>
      <c r="C15" s="35" t="s">
        <v>89</v>
      </c>
      <c r="D15" s="35">
        <v>0.03</v>
      </c>
      <c r="E15" s="35">
        <v>28</v>
      </c>
      <c r="F15" s="35">
        <v>30</v>
      </c>
      <c r="G15" s="35">
        <v>30</v>
      </c>
      <c r="H15" s="35">
        <v>26</v>
      </c>
      <c r="I15" s="35">
        <v>26</v>
      </c>
      <c r="J15" s="35">
        <v>30</v>
      </c>
      <c r="K15" s="35">
        <v>30</v>
      </c>
      <c r="L15" s="35">
        <v>32</v>
      </c>
      <c r="M15" s="35">
        <v>30</v>
      </c>
      <c r="N15" s="35">
        <v>32</v>
      </c>
      <c r="O15" s="35">
        <v>35</v>
      </c>
      <c r="P15" s="35">
        <v>34</v>
      </c>
      <c r="Q15" s="35">
        <v>35</v>
      </c>
      <c r="R15" s="45"/>
    </row>
    <row r="16" spans="1:18" ht="36">
      <c r="A16" s="34"/>
      <c r="B16" s="35" t="s">
        <v>73</v>
      </c>
      <c r="C16" s="35" t="s">
        <v>90</v>
      </c>
      <c r="D16" s="35">
        <v>0.03</v>
      </c>
      <c r="E16" s="35">
        <v>12</v>
      </c>
      <c r="F16" s="35">
        <v>12</v>
      </c>
      <c r="G16" s="35">
        <v>23</v>
      </c>
      <c r="H16" s="35">
        <v>11</v>
      </c>
      <c r="I16" s="35">
        <v>11</v>
      </c>
      <c r="J16" s="35">
        <v>13</v>
      </c>
      <c r="K16" s="35">
        <v>13</v>
      </c>
      <c r="L16" s="35">
        <v>11</v>
      </c>
      <c r="M16" s="35">
        <v>17</v>
      </c>
      <c r="N16" s="35">
        <v>14</v>
      </c>
      <c r="O16" s="35">
        <v>19</v>
      </c>
      <c r="P16" s="35">
        <v>16</v>
      </c>
      <c r="Q16" s="35">
        <v>18</v>
      </c>
      <c r="R16" s="46"/>
    </row>
    <row r="17" spans="1:18" ht="12">
      <c r="A17" s="34"/>
      <c r="B17" s="51" t="s">
        <v>75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</row>
    <row r="18" spans="1:18" ht="12">
      <c r="A18" s="34"/>
      <c r="B18" s="51" t="s">
        <v>76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</row>
    <row r="19" spans="1:18" ht="85.5" customHeight="1">
      <c r="A19" s="34"/>
      <c r="B19" s="35" t="s">
        <v>77</v>
      </c>
      <c r="C19" s="35" t="s">
        <v>91</v>
      </c>
      <c r="D19" s="35">
        <v>0.03</v>
      </c>
      <c r="E19" s="35">
        <v>4</v>
      </c>
      <c r="F19" s="35">
        <v>5</v>
      </c>
      <c r="G19" s="35">
        <v>5</v>
      </c>
      <c r="H19" s="35">
        <v>5</v>
      </c>
      <c r="I19" s="35">
        <v>5</v>
      </c>
      <c r="J19" s="35">
        <v>5</v>
      </c>
      <c r="K19" s="35">
        <v>5</v>
      </c>
      <c r="L19" s="35">
        <v>5</v>
      </c>
      <c r="M19" s="35">
        <v>5</v>
      </c>
      <c r="N19" s="35">
        <v>5</v>
      </c>
      <c r="O19" s="35">
        <v>5</v>
      </c>
      <c r="P19" s="35">
        <v>5</v>
      </c>
      <c r="Q19" s="35">
        <v>5</v>
      </c>
      <c r="R19" s="46"/>
    </row>
    <row r="20" spans="1:18" ht="52.5" customHeight="1">
      <c r="A20" s="34"/>
      <c r="B20" s="35" t="s">
        <v>78</v>
      </c>
      <c r="C20" s="35" t="s">
        <v>91</v>
      </c>
      <c r="D20" s="35">
        <v>0.03</v>
      </c>
      <c r="E20" s="35">
        <v>4</v>
      </c>
      <c r="F20" s="35">
        <v>5</v>
      </c>
      <c r="G20" s="35">
        <v>5</v>
      </c>
      <c r="H20" s="35">
        <v>5</v>
      </c>
      <c r="I20" s="35">
        <v>5</v>
      </c>
      <c r="J20" s="35">
        <v>5</v>
      </c>
      <c r="K20" s="35">
        <v>5</v>
      </c>
      <c r="L20" s="35">
        <v>5</v>
      </c>
      <c r="M20" s="35">
        <v>5</v>
      </c>
      <c r="N20" s="35">
        <v>5</v>
      </c>
      <c r="O20" s="35">
        <v>5</v>
      </c>
      <c r="P20" s="35">
        <v>5</v>
      </c>
      <c r="Q20" s="35">
        <v>5</v>
      </c>
      <c r="R20" s="46"/>
    </row>
    <row r="21" spans="1:18" ht="48">
      <c r="A21" s="34"/>
      <c r="B21" s="35" t="s">
        <v>79</v>
      </c>
      <c r="C21" s="35" t="s">
        <v>91</v>
      </c>
      <c r="D21" s="35">
        <v>0.03</v>
      </c>
      <c r="E21" s="35">
        <v>3</v>
      </c>
      <c r="F21" s="35">
        <v>5</v>
      </c>
      <c r="G21" s="35">
        <v>5</v>
      </c>
      <c r="H21" s="35">
        <v>5</v>
      </c>
      <c r="I21" s="35">
        <v>4</v>
      </c>
      <c r="J21" s="35">
        <v>5</v>
      </c>
      <c r="K21" s="35">
        <v>5</v>
      </c>
      <c r="L21" s="35">
        <v>5</v>
      </c>
      <c r="M21" s="35">
        <v>5</v>
      </c>
      <c r="N21" s="35">
        <v>5</v>
      </c>
      <c r="O21" s="35">
        <v>5</v>
      </c>
      <c r="P21" s="35">
        <v>5</v>
      </c>
      <c r="Q21" s="35">
        <v>5</v>
      </c>
      <c r="R21" s="46"/>
    </row>
    <row r="22" spans="1:18" ht="36">
      <c r="A22" s="34"/>
      <c r="B22" s="35" t="s">
        <v>80</v>
      </c>
      <c r="C22" s="35" t="s">
        <v>91</v>
      </c>
      <c r="D22" s="35">
        <v>0.03</v>
      </c>
      <c r="E22" s="35">
        <v>5</v>
      </c>
      <c r="F22" s="35">
        <v>5</v>
      </c>
      <c r="G22" s="35">
        <v>5</v>
      </c>
      <c r="H22" s="35">
        <v>5</v>
      </c>
      <c r="I22" s="35">
        <v>5</v>
      </c>
      <c r="J22" s="35">
        <v>5</v>
      </c>
      <c r="K22" s="35">
        <v>5</v>
      </c>
      <c r="L22" s="35">
        <v>5</v>
      </c>
      <c r="M22" s="35">
        <v>5</v>
      </c>
      <c r="N22" s="35">
        <v>5</v>
      </c>
      <c r="O22" s="35">
        <v>5</v>
      </c>
      <c r="P22" s="35">
        <v>5</v>
      </c>
      <c r="Q22" s="35">
        <v>5</v>
      </c>
      <c r="R22" s="46"/>
    </row>
    <row r="23" spans="1:18" ht="59.25" customHeight="1">
      <c r="A23" s="34"/>
      <c r="B23" s="35" t="s">
        <v>81</v>
      </c>
      <c r="C23" s="35" t="s">
        <v>91</v>
      </c>
      <c r="D23" s="35">
        <v>0.03</v>
      </c>
      <c r="E23" s="35">
        <v>3</v>
      </c>
      <c r="F23" s="35">
        <v>5</v>
      </c>
      <c r="G23" s="35">
        <v>5</v>
      </c>
      <c r="H23" s="35">
        <v>5</v>
      </c>
      <c r="I23" s="35">
        <v>4</v>
      </c>
      <c r="J23" s="35">
        <v>5</v>
      </c>
      <c r="K23" s="35">
        <v>5</v>
      </c>
      <c r="L23" s="35">
        <v>5</v>
      </c>
      <c r="M23" s="35">
        <v>5</v>
      </c>
      <c r="N23" s="35">
        <v>5</v>
      </c>
      <c r="O23" s="35">
        <v>5</v>
      </c>
      <c r="P23" s="35">
        <v>5</v>
      </c>
      <c r="Q23" s="35">
        <v>5</v>
      </c>
      <c r="R23" s="46"/>
    </row>
    <row r="24" spans="1:18" ht="12">
      <c r="A24" s="34"/>
      <c r="B24" s="57" t="s">
        <v>86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</row>
    <row r="25" spans="1:18" ht="24">
      <c r="A25" s="34"/>
      <c r="B25" s="35" t="s">
        <v>82</v>
      </c>
      <c r="C25" s="35" t="s">
        <v>88</v>
      </c>
      <c r="D25" s="35">
        <v>0.3</v>
      </c>
      <c r="E25" s="35">
        <v>305</v>
      </c>
      <c r="F25" s="35">
        <v>320</v>
      </c>
      <c r="G25" s="35">
        <v>326</v>
      </c>
      <c r="H25" s="35">
        <v>90</v>
      </c>
      <c r="I25" s="35">
        <v>98</v>
      </c>
      <c r="J25" s="35">
        <v>160</v>
      </c>
      <c r="K25" s="35">
        <v>167</v>
      </c>
      <c r="L25" s="35">
        <v>280</v>
      </c>
      <c r="M25" s="35">
        <v>260</v>
      </c>
      <c r="N25" s="35">
        <v>345</v>
      </c>
      <c r="O25" s="35">
        <v>348</v>
      </c>
      <c r="P25" s="35">
        <v>380</v>
      </c>
      <c r="Q25" s="35">
        <v>400</v>
      </c>
      <c r="R25" s="46"/>
    </row>
    <row r="26" spans="1:18" ht="12">
      <c r="A26" s="34"/>
      <c r="B26" s="51" t="s">
        <v>83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</row>
    <row r="27" spans="1:18" ht="12">
      <c r="A27" s="34"/>
      <c r="B27" s="51" t="s">
        <v>84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3"/>
    </row>
    <row r="28" spans="1:18" ht="36">
      <c r="A28" s="34"/>
      <c r="B28" s="35" t="s">
        <v>85</v>
      </c>
      <c r="C28" s="35" t="s">
        <v>88</v>
      </c>
      <c r="D28" s="35">
        <v>0.3</v>
      </c>
      <c r="E28" s="35">
        <v>596</v>
      </c>
      <c r="F28" s="35">
        <v>580</v>
      </c>
      <c r="G28" s="35">
        <v>596</v>
      </c>
      <c r="H28" s="35">
        <v>150</v>
      </c>
      <c r="I28" s="35">
        <v>160</v>
      </c>
      <c r="J28" s="35">
        <v>280</v>
      </c>
      <c r="K28" s="35">
        <v>271</v>
      </c>
      <c r="L28" s="35">
        <v>420</v>
      </c>
      <c r="M28" s="35">
        <v>498</v>
      </c>
      <c r="N28" s="35">
        <v>560</v>
      </c>
      <c r="O28" s="35">
        <v>596</v>
      </c>
      <c r="P28" s="35">
        <v>490</v>
      </c>
      <c r="Q28" s="35">
        <v>490</v>
      </c>
      <c r="R28" s="46"/>
    </row>
    <row r="30" spans="1:18" ht="12" customHeight="1">
      <c r="A30" s="8"/>
      <c r="B30" s="47" t="s">
        <v>131</v>
      </c>
      <c r="C30" s="48"/>
      <c r="D30" s="9"/>
      <c r="E30" s="9"/>
      <c r="F30" s="9"/>
      <c r="G30" s="9"/>
      <c r="H30" s="9"/>
      <c r="I30" s="9"/>
      <c r="M30" s="65" t="s">
        <v>132</v>
      </c>
      <c r="N30" s="48"/>
      <c r="O30" s="48"/>
      <c r="P30" s="48"/>
      <c r="Q30" s="48"/>
      <c r="R30" s="48"/>
    </row>
    <row r="31" spans="2:18" s="6" customFormat="1" ht="15.75" customHeight="1">
      <c r="B31" s="48"/>
      <c r="C31" s="48"/>
      <c r="M31" s="48"/>
      <c r="N31" s="48"/>
      <c r="O31" s="48"/>
      <c r="P31" s="48"/>
      <c r="Q31" s="48"/>
      <c r="R31" s="48"/>
    </row>
    <row r="32" s="6" customFormat="1" ht="12" customHeight="1"/>
    <row r="33" spans="1:18" s="6" customFormat="1" ht="49.5" customHeight="1">
      <c r="A33" s="64"/>
      <c r="B33" s="64"/>
      <c r="C33" s="64"/>
      <c r="D33" s="64"/>
      <c r="P33" s="63"/>
      <c r="Q33" s="63"/>
      <c r="R33" s="63"/>
    </row>
    <row r="34" ht="15.75">
      <c r="A34" s="6"/>
    </row>
  </sheetData>
  <sheetProtection/>
  <mergeCells count="30">
    <mergeCell ref="M30:R31"/>
    <mergeCell ref="A33:D33"/>
    <mergeCell ref="P33:R33"/>
    <mergeCell ref="A6:A8"/>
    <mergeCell ref="D6:D8"/>
    <mergeCell ref="R6:R8"/>
    <mergeCell ref="N7:O7"/>
    <mergeCell ref="P7:P8"/>
    <mergeCell ref="Q7:Q8"/>
    <mergeCell ref="C6:C8"/>
    <mergeCell ref="B6:B8"/>
    <mergeCell ref="F7:G7"/>
    <mergeCell ref="B4:R4"/>
    <mergeCell ref="P1:R1"/>
    <mergeCell ref="P2:R2"/>
    <mergeCell ref="H6:O6"/>
    <mergeCell ref="L7:M7"/>
    <mergeCell ref="E6:G6"/>
    <mergeCell ref="P6:Q6"/>
    <mergeCell ref="H7:I7"/>
    <mergeCell ref="B30:C31"/>
    <mergeCell ref="J7:K7"/>
    <mergeCell ref="B26:R26"/>
    <mergeCell ref="B27:R27"/>
    <mergeCell ref="B9:R9"/>
    <mergeCell ref="B11:R11"/>
    <mergeCell ref="B12:R12"/>
    <mergeCell ref="B17:R17"/>
    <mergeCell ref="B18:R18"/>
    <mergeCell ref="B24:R24"/>
  </mergeCells>
  <printOptions/>
  <pageMargins left="0.59" right="0.25" top="0.7874015748031497" bottom="0.38" header="0.5118110236220472" footer="0.35"/>
  <pageSetup horizontalDpi="600" verticalDpi="600" orientation="landscape" paperSize="9" scale="80" r:id="rId1"/>
  <rowBreaks count="1" manualBreakCount="1">
    <brk id="1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40"/>
  <sheetViews>
    <sheetView view="pageBreakPreview" zoomScale="75" zoomScaleSheetLayoutView="75" workbookViewId="0" topLeftCell="A7">
      <selection activeCell="T6" sqref="T6"/>
    </sheetView>
  </sheetViews>
  <sheetFormatPr defaultColWidth="9.00390625" defaultRowHeight="12.75"/>
  <cols>
    <col min="1" max="1" width="21.875" style="0" customWidth="1"/>
    <col min="2" max="2" width="21.25390625" style="0" customWidth="1"/>
    <col min="3" max="3" width="26.25390625" style="0" customWidth="1"/>
    <col min="4" max="4" width="5.875" style="0" customWidth="1"/>
    <col min="5" max="5" width="8.75390625" style="0" customWidth="1"/>
    <col min="6" max="6" width="7.75390625" style="0" customWidth="1"/>
    <col min="7" max="7" width="5.875" style="0" customWidth="1"/>
    <col min="8" max="8" width="8.125" style="0" customWidth="1"/>
    <col min="9" max="9" width="9.25390625" style="0" customWidth="1"/>
    <col min="10" max="10" width="8.75390625" style="0" customWidth="1"/>
    <col min="11" max="11" width="7.00390625" style="0" customWidth="1"/>
    <col min="12" max="12" width="7.75390625" style="0" customWidth="1"/>
    <col min="13" max="13" width="8.125" style="0" customWidth="1"/>
    <col min="14" max="14" width="7.75390625" style="0" customWidth="1"/>
    <col min="15" max="15" width="8.125" style="0" customWidth="1"/>
    <col min="16" max="16" width="8.00390625" style="0" customWidth="1"/>
    <col min="17" max="17" width="7.625" style="0" customWidth="1"/>
    <col min="18" max="18" width="8.125" style="0" customWidth="1"/>
    <col min="19" max="19" width="9.625" style="0" customWidth="1"/>
    <col min="20" max="20" width="22.75390625" style="0" customWidth="1"/>
  </cols>
  <sheetData>
    <row r="1" spans="18:20" ht="15.75">
      <c r="R1" s="64" t="s">
        <v>33</v>
      </c>
      <c r="S1" s="64"/>
      <c r="T1" s="64"/>
    </row>
    <row r="2" spans="18:20" ht="89.25" customHeight="1">
      <c r="R2" s="64" t="s">
        <v>61</v>
      </c>
      <c r="S2" s="64"/>
      <c r="T2" s="64"/>
    </row>
    <row r="3" ht="24" customHeight="1"/>
    <row r="4" spans="1:20" ht="45" customHeight="1">
      <c r="A4" s="111" t="s">
        <v>133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6" ht="12.75">
      <c r="T6" s="24" t="s">
        <v>134</v>
      </c>
    </row>
    <row r="7" spans="1:20" s="24" customFormat="1" ht="26.25" customHeight="1">
      <c r="A7" s="61" t="s">
        <v>62</v>
      </c>
      <c r="B7" s="61" t="s">
        <v>41</v>
      </c>
      <c r="C7" s="61" t="s">
        <v>59</v>
      </c>
      <c r="D7" s="61" t="s">
        <v>25</v>
      </c>
      <c r="E7" s="61"/>
      <c r="F7" s="61"/>
      <c r="G7" s="61"/>
      <c r="H7" s="77" t="s">
        <v>30</v>
      </c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61" t="s">
        <v>37</v>
      </c>
    </row>
    <row r="8" spans="1:20" s="24" customFormat="1" ht="15.75" customHeight="1">
      <c r="A8" s="61"/>
      <c r="B8" s="61"/>
      <c r="C8" s="61"/>
      <c r="D8" s="61" t="s">
        <v>26</v>
      </c>
      <c r="E8" s="61" t="s">
        <v>31</v>
      </c>
      <c r="F8" s="61" t="s">
        <v>27</v>
      </c>
      <c r="G8" s="61" t="s">
        <v>28</v>
      </c>
      <c r="H8" s="61" t="s">
        <v>127</v>
      </c>
      <c r="I8" s="61"/>
      <c r="J8" s="61" t="s">
        <v>128</v>
      </c>
      <c r="K8" s="61"/>
      <c r="L8" s="61"/>
      <c r="M8" s="61"/>
      <c r="N8" s="61"/>
      <c r="O8" s="61"/>
      <c r="P8" s="61"/>
      <c r="Q8" s="61"/>
      <c r="R8" s="61" t="s">
        <v>3</v>
      </c>
      <c r="S8" s="61"/>
      <c r="T8" s="61"/>
    </row>
    <row r="9" spans="1:20" s="24" customFormat="1" ht="30" customHeight="1">
      <c r="A9" s="61"/>
      <c r="B9" s="61"/>
      <c r="C9" s="61"/>
      <c r="D9" s="61"/>
      <c r="E9" s="61"/>
      <c r="F9" s="61"/>
      <c r="G9" s="61"/>
      <c r="H9" s="61"/>
      <c r="I9" s="61"/>
      <c r="J9" s="61" t="s">
        <v>6</v>
      </c>
      <c r="K9" s="61"/>
      <c r="L9" s="61" t="s">
        <v>14</v>
      </c>
      <c r="M9" s="61"/>
      <c r="N9" s="61" t="s">
        <v>15</v>
      </c>
      <c r="O9" s="61"/>
      <c r="P9" s="61" t="s">
        <v>18</v>
      </c>
      <c r="Q9" s="61"/>
      <c r="R9" s="61"/>
      <c r="S9" s="61"/>
      <c r="T9" s="61"/>
    </row>
    <row r="10" spans="1:20" s="24" customFormat="1" ht="32.25" customHeight="1">
      <c r="A10" s="61"/>
      <c r="B10" s="61"/>
      <c r="C10" s="61"/>
      <c r="D10" s="61"/>
      <c r="E10" s="61"/>
      <c r="F10" s="61"/>
      <c r="G10" s="61"/>
      <c r="H10" s="22" t="s">
        <v>4</v>
      </c>
      <c r="I10" s="22" t="s">
        <v>5</v>
      </c>
      <c r="J10" s="22" t="s">
        <v>4</v>
      </c>
      <c r="K10" s="22" t="s">
        <v>5</v>
      </c>
      <c r="L10" s="22" t="s">
        <v>4</v>
      </c>
      <c r="M10" s="22" t="s">
        <v>5</v>
      </c>
      <c r="N10" s="22" t="s">
        <v>4</v>
      </c>
      <c r="O10" s="22" t="s">
        <v>5</v>
      </c>
      <c r="P10" s="22" t="s">
        <v>4</v>
      </c>
      <c r="Q10" s="22" t="s">
        <v>5</v>
      </c>
      <c r="R10" s="22" t="s">
        <v>7</v>
      </c>
      <c r="S10" s="22" t="s">
        <v>8</v>
      </c>
      <c r="T10" s="61"/>
    </row>
    <row r="11" spans="1:20" s="24" customFormat="1" ht="12.75">
      <c r="A11" s="75" t="s">
        <v>92</v>
      </c>
      <c r="B11" s="75"/>
      <c r="C11" s="37" t="s">
        <v>29</v>
      </c>
      <c r="D11" s="40" t="s">
        <v>104</v>
      </c>
      <c r="E11" s="40"/>
      <c r="F11" s="40"/>
      <c r="G11" s="40"/>
      <c r="H11" s="109">
        <v>3708.77</v>
      </c>
      <c r="I11" s="109">
        <v>3708.77</v>
      </c>
      <c r="J11" s="109">
        <v>993.02</v>
      </c>
      <c r="K11" s="109">
        <v>894.7</v>
      </c>
      <c r="L11" s="109">
        <v>2214.85</v>
      </c>
      <c r="M11" s="109">
        <v>1901.5</v>
      </c>
      <c r="N11" s="109">
        <v>3252.5</v>
      </c>
      <c r="O11" s="109">
        <v>2833.4</v>
      </c>
      <c r="P11" s="109">
        <v>4339.3</v>
      </c>
      <c r="Q11" s="109">
        <v>4064.3</v>
      </c>
      <c r="R11" s="109">
        <v>3724.8</v>
      </c>
      <c r="S11" s="109">
        <v>3724.8</v>
      </c>
      <c r="T11" s="38"/>
    </row>
    <row r="12" spans="1:20" s="24" customFormat="1" ht="12.75">
      <c r="A12" s="75"/>
      <c r="B12" s="75"/>
      <c r="C12" s="37" t="s">
        <v>60</v>
      </c>
      <c r="D12" s="40" t="s">
        <v>110</v>
      </c>
      <c r="E12" s="40"/>
      <c r="F12" s="40"/>
      <c r="G12" s="40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38"/>
    </row>
    <row r="13" spans="1:20" s="24" customFormat="1" ht="24">
      <c r="A13" s="75"/>
      <c r="B13" s="75"/>
      <c r="C13" s="37" t="s">
        <v>93</v>
      </c>
      <c r="D13" s="41" t="s">
        <v>110</v>
      </c>
      <c r="E13" s="40"/>
      <c r="F13" s="40"/>
      <c r="G13" s="40"/>
      <c r="H13" s="109">
        <v>3708.77</v>
      </c>
      <c r="I13" s="109">
        <v>3708.77</v>
      </c>
      <c r="J13" s="109">
        <v>993.02</v>
      </c>
      <c r="K13" s="109">
        <v>894.7</v>
      </c>
      <c r="L13" s="109">
        <v>2214.85</v>
      </c>
      <c r="M13" s="109">
        <v>1901.5</v>
      </c>
      <c r="N13" s="109">
        <v>3252.5</v>
      </c>
      <c r="O13" s="109">
        <v>2833.4</v>
      </c>
      <c r="P13" s="109">
        <v>4339.3</v>
      </c>
      <c r="Q13" s="109">
        <f>Q17+Q30+Q36</f>
        <v>4064.3999999999996</v>
      </c>
      <c r="R13" s="109">
        <v>3724.8</v>
      </c>
      <c r="S13" s="109">
        <v>3724.8</v>
      </c>
      <c r="T13" s="38"/>
    </row>
    <row r="14" spans="1:20" s="24" customFormat="1" ht="12.75">
      <c r="A14" s="75"/>
      <c r="B14" s="75"/>
      <c r="C14" s="37"/>
      <c r="D14" s="41"/>
      <c r="E14" s="40"/>
      <c r="F14" s="40"/>
      <c r="G14" s="40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38"/>
    </row>
    <row r="15" spans="1:20" s="24" customFormat="1" ht="12.75">
      <c r="A15" s="75" t="s">
        <v>34</v>
      </c>
      <c r="B15" s="75" t="s">
        <v>94</v>
      </c>
      <c r="C15" s="37" t="s">
        <v>29</v>
      </c>
      <c r="D15" s="41"/>
      <c r="E15" s="40"/>
      <c r="F15" s="40"/>
      <c r="G15" s="40"/>
      <c r="H15" s="109">
        <v>1670.07</v>
      </c>
      <c r="I15" s="109">
        <v>1670.07</v>
      </c>
      <c r="J15" s="109">
        <v>495.97</v>
      </c>
      <c r="K15" s="109">
        <v>459.8</v>
      </c>
      <c r="L15" s="109">
        <v>1057.57</v>
      </c>
      <c r="M15" s="109">
        <v>956.1</v>
      </c>
      <c r="N15" s="109">
        <v>1570.3</v>
      </c>
      <c r="O15" s="109">
        <v>1421.9</v>
      </c>
      <c r="P15" s="109">
        <v>2101.6</v>
      </c>
      <c r="Q15" s="109">
        <v>2075.2</v>
      </c>
      <c r="R15" s="109">
        <v>1654.2</v>
      </c>
      <c r="S15" s="109">
        <v>1654.2</v>
      </c>
      <c r="T15" s="38"/>
    </row>
    <row r="16" spans="1:20" s="24" customFormat="1" ht="12.75">
      <c r="A16" s="75"/>
      <c r="B16" s="75"/>
      <c r="C16" s="37" t="s">
        <v>60</v>
      </c>
      <c r="D16" s="41"/>
      <c r="E16" s="40"/>
      <c r="F16" s="40"/>
      <c r="G16" s="40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38"/>
    </row>
    <row r="17" spans="1:20" s="24" customFormat="1" ht="24">
      <c r="A17" s="75"/>
      <c r="B17" s="75"/>
      <c r="C17" s="37" t="s">
        <v>93</v>
      </c>
      <c r="D17" s="41" t="s">
        <v>110</v>
      </c>
      <c r="E17" s="40" t="s">
        <v>104</v>
      </c>
      <c r="F17" s="40"/>
      <c r="G17" s="40"/>
      <c r="H17" s="109">
        <v>1670.07</v>
      </c>
      <c r="I17" s="109">
        <v>1670.07</v>
      </c>
      <c r="J17" s="109">
        <v>495.97</v>
      </c>
      <c r="K17" s="109">
        <v>459.8</v>
      </c>
      <c r="L17" s="109">
        <v>1057.57</v>
      </c>
      <c r="M17" s="109">
        <v>956.1</v>
      </c>
      <c r="N17" s="109">
        <v>1570.3</v>
      </c>
      <c r="O17" s="109">
        <v>1421.9</v>
      </c>
      <c r="P17" s="109">
        <v>2101.6</v>
      </c>
      <c r="Q17" s="109">
        <v>2075.2</v>
      </c>
      <c r="R17" s="109">
        <v>1654.2</v>
      </c>
      <c r="S17" s="109">
        <v>1654.2</v>
      </c>
      <c r="T17" s="38"/>
    </row>
    <row r="18" spans="1:20" s="24" customFormat="1" ht="12" customHeight="1">
      <c r="A18" s="75"/>
      <c r="B18" s="75"/>
      <c r="C18" s="37"/>
      <c r="D18" s="41"/>
      <c r="E18" s="40"/>
      <c r="F18" s="40"/>
      <c r="G18" s="40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38"/>
    </row>
    <row r="19" spans="1:20" s="24" customFormat="1" ht="1.5" customHeight="1" hidden="1">
      <c r="A19" s="37"/>
      <c r="B19" s="39" t="s">
        <v>95</v>
      </c>
      <c r="C19" s="37" t="s">
        <v>93</v>
      </c>
      <c r="D19" s="41" t="s">
        <v>110</v>
      </c>
      <c r="E19" s="40" t="s">
        <v>113</v>
      </c>
      <c r="F19" s="40" t="s">
        <v>118</v>
      </c>
      <c r="G19" s="40" t="s">
        <v>117</v>
      </c>
      <c r="H19" s="109"/>
      <c r="I19" s="109"/>
      <c r="J19" s="109">
        <v>270.5</v>
      </c>
      <c r="K19" s="109">
        <v>243.9</v>
      </c>
      <c r="L19" s="109">
        <v>589.8</v>
      </c>
      <c r="M19" s="109">
        <v>589.8</v>
      </c>
      <c r="N19" s="109"/>
      <c r="O19" s="109"/>
      <c r="P19" s="109">
        <v>1242.57</v>
      </c>
      <c r="Q19" s="109">
        <v>1242.57</v>
      </c>
      <c r="R19" s="109">
        <v>1277.31</v>
      </c>
      <c r="S19" s="109">
        <v>1277.31</v>
      </c>
      <c r="T19" s="38"/>
    </row>
    <row r="20" spans="1:20" s="24" customFormat="1" ht="36" hidden="1">
      <c r="A20" s="37"/>
      <c r="B20" s="39" t="s">
        <v>96</v>
      </c>
      <c r="C20" s="37" t="s">
        <v>93</v>
      </c>
      <c r="D20" s="41" t="s">
        <v>110</v>
      </c>
      <c r="E20" s="40" t="s">
        <v>113</v>
      </c>
      <c r="F20" s="40" t="s">
        <v>111</v>
      </c>
      <c r="G20" s="40" t="s">
        <v>116</v>
      </c>
      <c r="H20" s="109"/>
      <c r="I20" s="109"/>
      <c r="J20" s="109">
        <v>2.9</v>
      </c>
      <c r="K20" s="109">
        <v>2.3</v>
      </c>
      <c r="L20" s="109">
        <v>27.39</v>
      </c>
      <c r="M20" s="109">
        <v>27.39</v>
      </c>
      <c r="N20" s="109"/>
      <c r="O20" s="109"/>
      <c r="P20" s="109">
        <v>60</v>
      </c>
      <c r="Q20" s="109">
        <v>60</v>
      </c>
      <c r="R20" s="109">
        <v>60</v>
      </c>
      <c r="S20" s="109">
        <v>60</v>
      </c>
      <c r="T20" s="38"/>
    </row>
    <row r="21" spans="1:20" s="24" customFormat="1" ht="60" hidden="1">
      <c r="A21" s="37"/>
      <c r="B21" s="39" t="s">
        <v>97</v>
      </c>
      <c r="C21" s="37" t="s">
        <v>93</v>
      </c>
      <c r="D21" s="41" t="s">
        <v>110</v>
      </c>
      <c r="E21" s="40" t="s">
        <v>113</v>
      </c>
      <c r="F21" s="40" t="s">
        <v>111</v>
      </c>
      <c r="G21" s="40" t="s">
        <v>115</v>
      </c>
      <c r="H21" s="109"/>
      <c r="I21" s="109"/>
      <c r="J21" s="109">
        <v>38.8</v>
      </c>
      <c r="K21" s="109">
        <v>36.3</v>
      </c>
      <c r="L21" s="109">
        <v>41.99</v>
      </c>
      <c r="M21" s="109">
        <v>41.99</v>
      </c>
      <c r="N21" s="109"/>
      <c r="O21" s="109"/>
      <c r="P21" s="109">
        <v>99.5</v>
      </c>
      <c r="Q21" s="109">
        <v>99.5</v>
      </c>
      <c r="R21" s="109">
        <v>60</v>
      </c>
      <c r="S21" s="109">
        <v>60</v>
      </c>
      <c r="T21" s="38"/>
    </row>
    <row r="22" spans="1:20" s="24" customFormat="1" ht="24" hidden="1">
      <c r="A22" s="37"/>
      <c r="B22" s="39" t="s">
        <v>98</v>
      </c>
      <c r="C22" s="37" t="s">
        <v>93</v>
      </c>
      <c r="D22" s="41" t="s">
        <v>110</v>
      </c>
      <c r="E22" s="40" t="s">
        <v>113</v>
      </c>
      <c r="F22" s="40" t="s">
        <v>111</v>
      </c>
      <c r="G22" s="40" t="s">
        <v>117</v>
      </c>
      <c r="H22" s="109"/>
      <c r="I22" s="109"/>
      <c r="J22" s="109">
        <v>42</v>
      </c>
      <c r="K22" s="109">
        <v>39.5</v>
      </c>
      <c r="L22" s="109">
        <v>100.11</v>
      </c>
      <c r="M22" s="109">
        <v>100.11</v>
      </c>
      <c r="N22" s="109"/>
      <c r="O22" s="109"/>
      <c r="P22" s="109">
        <v>228</v>
      </c>
      <c r="Q22" s="109">
        <v>228</v>
      </c>
      <c r="R22" s="109">
        <v>190</v>
      </c>
      <c r="S22" s="109">
        <v>190</v>
      </c>
      <c r="T22" s="38"/>
    </row>
    <row r="23" spans="1:20" s="24" customFormat="1" ht="72" hidden="1">
      <c r="A23" s="37"/>
      <c r="B23" s="39" t="s">
        <v>99</v>
      </c>
      <c r="C23" s="37" t="s">
        <v>93</v>
      </c>
      <c r="D23" s="41" t="s">
        <v>110</v>
      </c>
      <c r="E23" s="40" t="s">
        <v>113</v>
      </c>
      <c r="F23" s="40" t="s">
        <v>111</v>
      </c>
      <c r="G23" s="40" t="s">
        <v>115</v>
      </c>
      <c r="H23" s="109"/>
      <c r="I23" s="109"/>
      <c r="J23" s="109">
        <v>0</v>
      </c>
      <c r="K23" s="109">
        <v>0</v>
      </c>
      <c r="L23" s="109">
        <v>0</v>
      </c>
      <c r="M23" s="109">
        <v>0</v>
      </c>
      <c r="N23" s="109"/>
      <c r="O23" s="109"/>
      <c r="P23" s="109">
        <v>40</v>
      </c>
      <c r="Q23" s="109">
        <v>40</v>
      </c>
      <c r="R23" s="109">
        <v>40</v>
      </c>
      <c r="S23" s="109">
        <v>40</v>
      </c>
      <c r="T23" s="3"/>
    </row>
    <row r="24" spans="1:20" s="24" customFormat="1" ht="26.25" customHeight="1">
      <c r="A24" s="78" t="s">
        <v>100</v>
      </c>
      <c r="B24" s="78" t="s">
        <v>101</v>
      </c>
      <c r="C24" s="37" t="s">
        <v>29</v>
      </c>
      <c r="D24" s="41" t="s">
        <v>110</v>
      </c>
      <c r="E24" s="40" t="s">
        <v>113</v>
      </c>
      <c r="F24" s="40"/>
      <c r="G24" s="40"/>
      <c r="H24" s="109">
        <v>956.55</v>
      </c>
      <c r="I24" s="109">
        <v>956.55</v>
      </c>
      <c r="J24" s="109">
        <v>220.36</v>
      </c>
      <c r="K24" s="109">
        <v>204.8</v>
      </c>
      <c r="L24" s="109">
        <v>557.49</v>
      </c>
      <c r="M24" s="109">
        <v>488.2</v>
      </c>
      <c r="N24" s="109">
        <v>936.1</v>
      </c>
      <c r="O24" s="109">
        <v>745.9</v>
      </c>
      <c r="P24" s="109">
        <v>1250.6</v>
      </c>
      <c r="Q24" s="109">
        <v>1089.2</v>
      </c>
      <c r="R24" s="109">
        <v>902.1</v>
      </c>
      <c r="S24" s="109">
        <v>902.1</v>
      </c>
      <c r="T24" s="3"/>
    </row>
    <row r="25" spans="1:20" s="24" customFormat="1" ht="24" customHeight="1" hidden="1">
      <c r="A25" s="79"/>
      <c r="B25" s="81"/>
      <c r="C25" s="37" t="s">
        <v>93</v>
      </c>
      <c r="D25" s="41" t="s">
        <v>110</v>
      </c>
      <c r="E25" s="40" t="s">
        <v>113</v>
      </c>
      <c r="F25" s="40" t="s">
        <v>112</v>
      </c>
      <c r="G25" s="40" t="s">
        <v>114</v>
      </c>
      <c r="H25" s="109"/>
      <c r="I25" s="109"/>
      <c r="J25" s="109">
        <v>155.7</v>
      </c>
      <c r="K25" s="109">
        <v>155.7</v>
      </c>
      <c r="L25" s="109">
        <v>397.56</v>
      </c>
      <c r="M25" s="109">
        <v>397.56</v>
      </c>
      <c r="N25" s="109"/>
      <c r="O25" s="109"/>
      <c r="P25" s="109">
        <v>908.08</v>
      </c>
      <c r="Q25" s="109">
        <v>908.08</v>
      </c>
      <c r="R25" s="109">
        <v>915.08</v>
      </c>
      <c r="S25" s="109">
        <v>915.08</v>
      </c>
      <c r="T25" s="3"/>
    </row>
    <row r="26" spans="1:20" s="24" customFormat="1" ht="36" customHeight="1" hidden="1">
      <c r="A26" s="79"/>
      <c r="B26" s="81"/>
      <c r="C26" s="37" t="s">
        <v>93</v>
      </c>
      <c r="D26" s="41" t="s">
        <v>110</v>
      </c>
      <c r="E26" s="40" t="s">
        <v>113</v>
      </c>
      <c r="F26" s="40" t="s">
        <v>119</v>
      </c>
      <c r="G26" s="40" t="s">
        <v>115</v>
      </c>
      <c r="H26" s="109"/>
      <c r="I26" s="109"/>
      <c r="J26" s="109">
        <v>13.2</v>
      </c>
      <c r="K26" s="109">
        <v>0</v>
      </c>
      <c r="L26" s="109">
        <v>13.2</v>
      </c>
      <c r="M26" s="109">
        <v>0</v>
      </c>
      <c r="N26" s="109"/>
      <c r="O26" s="109"/>
      <c r="P26" s="109">
        <v>29.47</v>
      </c>
      <c r="Q26" s="109">
        <v>29.47</v>
      </c>
      <c r="R26" s="109">
        <v>95</v>
      </c>
      <c r="S26" s="109">
        <v>95</v>
      </c>
      <c r="T26" s="3"/>
    </row>
    <row r="27" spans="1:20" s="24" customFormat="1" ht="78.75" customHeight="1" hidden="1">
      <c r="A27" s="79"/>
      <c r="B27" s="81"/>
      <c r="C27" s="37" t="s">
        <v>93</v>
      </c>
      <c r="D27" s="41" t="s">
        <v>110</v>
      </c>
      <c r="E27" s="40" t="s">
        <v>113</v>
      </c>
      <c r="F27" s="40" t="s">
        <v>119</v>
      </c>
      <c r="G27" s="40" t="s">
        <v>115</v>
      </c>
      <c r="H27" s="109"/>
      <c r="I27" s="109"/>
      <c r="J27" s="109">
        <v>0</v>
      </c>
      <c r="K27" s="109">
        <v>0</v>
      </c>
      <c r="L27" s="109">
        <v>0</v>
      </c>
      <c r="M27" s="109">
        <v>0</v>
      </c>
      <c r="N27" s="109"/>
      <c r="O27" s="109"/>
      <c r="P27" s="109">
        <v>16</v>
      </c>
      <c r="Q27" s="109">
        <v>16</v>
      </c>
      <c r="R27" s="109">
        <v>30</v>
      </c>
      <c r="S27" s="109">
        <v>30</v>
      </c>
      <c r="T27" s="3"/>
    </row>
    <row r="28" spans="1:20" s="24" customFormat="1" ht="48" customHeight="1" hidden="1">
      <c r="A28" s="79"/>
      <c r="B28" s="81"/>
      <c r="C28" s="37" t="s">
        <v>93</v>
      </c>
      <c r="D28" s="41" t="s">
        <v>110</v>
      </c>
      <c r="E28" s="40" t="s">
        <v>113</v>
      </c>
      <c r="F28" s="40" t="s">
        <v>119</v>
      </c>
      <c r="G28" s="40" t="s">
        <v>116</v>
      </c>
      <c r="H28" s="109"/>
      <c r="I28" s="109"/>
      <c r="J28" s="109">
        <v>0</v>
      </c>
      <c r="K28" s="109">
        <v>0</v>
      </c>
      <c r="L28" s="109">
        <v>0</v>
      </c>
      <c r="M28" s="109">
        <v>0</v>
      </c>
      <c r="N28" s="109"/>
      <c r="O28" s="109"/>
      <c r="P28" s="109">
        <v>3</v>
      </c>
      <c r="Q28" s="109">
        <v>3</v>
      </c>
      <c r="R28" s="109">
        <v>40</v>
      </c>
      <c r="S28" s="109">
        <v>40</v>
      </c>
      <c r="T28" s="3"/>
    </row>
    <row r="29" spans="1:20" s="24" customFormat="1" ht="12.75">
      <c r="A29" s="79"/>
      <c r="B29" s="81"/>
      <c r="C29" s="37" t="s">
        <v>60</v>
      </c>
      <c r="D29" s="41"/>
      <c r="E29" s="40"/>
      <c r="F29" s="40"/>
      <c r="G29" s="40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3"/>
    </row>
    <row r="30" spans="1:20" s="24" customFormat="1" ht="24">
      <c r="A30" s="79"/>
      <c r="B30" s="81"/>
      <c r="C30" s="37" t="s">
        <v>93</v>
      </c>
      <c r="D30" s="41"/>
      <c r="E30" s="40"/>
      <c r="F30" s="40"/>
      <c r="G30" s="40"/>
      <c r="H30" s="109">
        <v>956.55</v>
      </c>
      <c r="I30" s="109">
        <v>956.55</v>
      </c>
      <c r="J30" s="109">
        <v>220.36</v>
      </c>
      <c r="K30" s="109">
        <v>204.8</v>
      </c>
      <c r="L30" s="109">
        <v>557.49</v>
      </c>
      <c r="M30" s="109">
        <v>488.2</v>
      </c>
      <c r="N30" s="109">
        <v>936.1</v>
      </c>
      <c r="O30" s="109">
        <v>745.9</v>
      </c>
      <c r="P30" s="109">
        <v>1250.6</v>
      </c>
      <c r="Q30" s="109">
        <v>1089.2</v>
      </c>
      <c r="R30" s="109">
        <v>902.1</v>
      </c>
      <c r="S30" s="109">
        <v>902.1</v>
      </c>
      <c r="T30" s="3"/>
    </row>
    <row r="31" spans="1:20" s="24" customFormat="1" ht="12.75">
      <c r="A31" s="80"/>
      <c r="B31" s="82"/>
      <c r="C31" s="37"/>
      <c r="D31" s="41"/>
      <c r="E31" s="40"/>
      <c r="F31" s="40"/>
      <c r="G31" s="40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3"/>
    </row>
    <row r="32" spans="1:20" s="24" customFormat="1" ht="29.25" customHeight="1">
      <c r="A32" s="75" t="s">
        <v>102</v>
      </c>
      <c r="B32" s="75" t="s">
        <v>103</v>
      </c>
      <c r="C32" s="42" t="s">
        <v>29</v>
      </c>
      <c r="D32" s="41" t="s">
        <v>110</v>
      </c>
      <c r="E32" s="41"/>
      <c r="F32" s="41"/>
      <c r="G32" s="41"/>
      <c r="H32" s="109">
        <v>1082.15</v>
      </c>
      <c r="I32" s="109">
        <v>1082.15</v>
      </c>
      <c r="J32" s="109">
        <v>276.69</v>
      </c>
      <c r="K32" s="109">
        <v>230.1</v>
      </c>
      <c r="L32" s="109">
        <v>599.79</v>
      </c>
      <c r="M32" s="109">
        <v>457.3</v>
      </c>
      <c r="N32" s="109">
        <v>738.4</v>
      </c>
      <c r="O32" s="109">
        <v>665.6</v>
      </c>
      <c r="P32" s="109">
        <v>987.2</v>
      </c>
      <c r="Q32" s="109">
        <v>900</v>
      </c>
      <c r="R32" s="109">
        <v>1168.5</v>
      </c>
      <c r="S32" s="109">
        <v>1168.5</v>
      </c>
      <c r="T32" s="38"/>
    </row>
    <row r="33" spans="1:20" s="24" customFormat="1" ht="156" customHeight="1" hidden="1">
      <c r="A33" s="76"/>
      <c r="B33" s="76"/>
      <c r="C33" s="42" t="s">
        <v>93</v>
      </c>
      <c r="D33" s="41" t="s">
        <v>110</v>
      </c>
      <c r="E33" s="41" t="s">
        <v>122</v>
      </c>
      <c r="F33" s="41" t="s">
        <v>120</v>
      </c>
      <c r="G33" s="41" t="s">
        <v>115</v>
      </c>
      <c r="H33" s="109"/>
      <c r="I33" s="109"/>
      <c r="J33" s="109">
        <v>113.3</v>
      </c>
      <c r="K33" s="109">
        <v>72.6</v>
      </c>
      <c r="L33" s="109">
        <v>167.81</v>
      </c>
      <c r="M33" s="109">
        <v>165.91</v>
      </c>
      <c r="N33" s="109"/>
      <c r="O33" s="109"/>
      <c r="P33" s="109">
        <v>448.4</v>
      </c>
      <c r="Q33" s="109">
        <v>448.4</v>
      </c>
      <c r="R33" s="109">
        <v>451</v>
      </c>
      <c r="S33" s="109">
        <v>451</v>
      </c>
      <c r="T33" s="38"/>
    </row>
    <row r="34" spans="1:20" s="24" customFormat="1" ht="48" customHeight="1" hidden="1">
      <c r="A34" s="76"/>
      <c r="B34" s="76"/>
      <c r="C34" s="42" t="s">
        <v>93</v>
      </c>
      <c r="D34" s="41" t="s">
        <v>110</v>
      </c>
      <c r="E34" s="41" t="s">
        <v>113</v>
      </c>
      <c r="F34" s="41" t="s">
        <v>121</v>
      </c>
      <c r="G34" s="41" t="s">
        <v>115</v>
      </c>
      <c r="H34" s="109"/>
      <c r="I34" s="109"/>
      <c r="J34" s="109">
        <v>140.3</v>
      </c>
      <c r="K34" s="109">
        <v>120.7</v>
      </c>
      <c r="L34" s="109">
        <v>269.89</v>
      </c>
      <c r="M34" s="109">
        <v>269.89</v>
      </c>
      <c r="N34" s="109"/>
      <c r="O34" s="109"/>
      <c r="P34" s="109">
        <v>633.75</v>
      </c>
      <c r="Q34" s="109">
        <v>633.75</v>
      </c>
      <c r="R34" s="109">
        <v>633.75</v>
      </c>
      <c r="S34" s="109">
        <v>633.75</v>
      </c>
      <c r="T34" s="38"/>
    </row>
    <row r="35" spans="1:20" s="24" customFormat="1" ht="12.75">
      <c r="A35" s="76"/>
      <c r="B35" s="76"/>
      <c r="C35" s="42" t="s">
        <v>60</v>
      </c>
      <c r="D35" s="41"/>
      <c r="E35" s="41"/>
      <c r="F35" s="41"/>
      <c r="G35" s="41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38"/>
    </row>
    <row r="36" spans="1:20" ht="24">
      <c r="A36" s="76"/>
      <c r="B36" s="76"/>
      <c r="C36" s="43" t="s">
        <v>93</v>
      </c>
      <c r="D36" s="5"/>
      <c r="E36" s="5"/>
      <c r="F36" s="5"/>
      <c r="G36" s="5"/>
      <c r="H36" s="110">
        <v>1082.15</v>
      </c>
      <c r="I36" s="110">
        <v>1082.15</v>
      </c>
      <c r="J36" s="110">
        <v>276.69</v>
      </c>
      <c r="K36" s="110">
        <v>230.1</v>
      </c>
      <c r="L36" s="110">
        <v>599.79</v>
      </c>
      <c r="M36" s="110">
        <v>457.3</v>
      </c>
      <c r="N36" s="110">
        <v>738.4</v>
      </c>
      <c r="O36" s="110">
        <v>665.6</v>
      </c>
      <c r="P36" s="110">
        <v>987.2</v>
      </c>
      <c r="Q36" s="110">
        <v>900</v>
      </c>
      <c r="R36" s="110">
        <v>1168.5</v>
      </c>
      <c r="S36" s="110">
        <v>1168.5</v>
      </c>
      <c r="T36" s="5"/>
    </row>
    <row r="37" spans="1:20" ht="12.75">
      <c r="A37" s="76"/>
      <c r="B37" s="7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6:20" s="6" customFormat="1" ht="15.75" customHeight="1">
      <c r="P38" s="63"/>
      <c r="Q38" s="63"/>
      <c r="R38" s="63"/>
      <c r="S38" s="63"/>
      <c r="T38" s="63"/>
    </row>
    <row r="40" spans="1:19" s="6" customFormat="1" ht="49.5" customHeight="1">
      <c r="A40" s="64"/>
      <c r="B40" s="64"/>
      <c r="P40" s="63"/>
      <c r="Q40" s="63"/>
      <c r="R40" s="63"/>
      <c r="S40" s="63"/>
    </row>
  </sheetData>
  <sheetProtection/>
  <mergeCells count="31">
    <mergeCell ref="P40:S40"/>
    <mergeCell ref="A40:B40"/>
    <mergeCell ref="A15:A18"/>
    <mergeCell ref="B15:B18"/>
    <mergeCell ref="P38:T38"/>
    <mergeCell ref="R8:S9"/>
    <mergeCell ref="J9:K9"/>
    <mergeCell ref="L9:M9"/>
    <mergeCell ref="A24:A31"/>
    <mergeCell ref="B24:B31"/>
    <mergeCell ref="J8:Q8"/>
    <mergeCell ref="E8:E10"/>
    <mergeCell ref="A7:A10"/>
    <mergeCell ref="G8:G10"/>
    <mergeCell ref="D8:D10"/>
    <mergeCell ref="R1:T1"/>
    <mergeCell ref="R2:T2"/>
    <mergeCell ref="A4:T4"/>
    <mergeCell ref="H7:S7"/>
    <mergeCell ref="D7:G7"/>
    <mergeCell ref="N9:O9"/>
    <mergeCell ref="T7:T10"/>
    <mergeCell ref="P9:Q9"/>
    <mergeCell ref="H8:I9"/>
    <mergeCell ref="C7:C10"/>
    <mergeCell ref="B7:B10"/>
    <mergeCell ref="A32:A37"/>
    <mergeCell ref="B32:B37"/>
    <mergeCell ref="A11:A14"/>
    <mergeCell ref="B11:B14"/>
    <mergeCell ref="F8:F10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P53"/>
  <sheetViews>
    <sheetView tabSelected="1" view="pageBreakPreview" zoomScale="78" zoomScaleSheetLayoutView="78" zoomScalePageLayoutView="0" workbookViewId="0" topLeftCell="A16">
      <selection activeCell="D8" sqref="D8:O39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11" width="6.625" style="0" customWidth="1"/>
    <col min="12" max="12" width="8.75390625" style="0" customWidth="1"/>
    <col min="13" max="13" width="10.00390625" style="0" customWidth="1"/>
    <col min="14" max="14" width="8.75390625" style="0" customWidth="1"/>
    <col min="15" max="15" width="8.625" style="0" customWidth="1"/>
    <col min="16" max="16" width="34.625" style="0" customWidth="1"/>
  </cols>
  <sheetData>
    <row r="1" spans="14:16" ht="15.75">
      <c r="N1" s="64" t="s">
        <v>36</v>
      </c>
      <c r="O1" s="64"/>
      <c r="P1" s="64"/>
    </row>
    <row r="2" spans="14:16" ht="73.5" customHeight="1">
      <c r="N2" s="64" t="s">
        <v>61</v>
      </c>
      <c r="O2" s="64"/>
      <c r="P2" s="64"/>
    </row>
    <row r="3" spans="1:16" ht="42" customHeight="1">
      <c r="A3" s="112" t="s">
        <v>124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4:16" ht="15.75">
      <c r="N4" s="18"/>
      <c r="O4" s="18"/>
      <c r="P4" s="23" t="s">
        <v>10</v>
      </c>
    </row>
    <row r="5" spans="1:16" ht="29.25" customHeight="1">
      <c r="A5" s="83" t="s">
        <v>20</v>
      </c>
      <c r="B5" s="83" t="s">
        <v>64</v>
      </c>
      <c r="C5" s="83" t="s">
        <v>39</v>
      </c>
      <c r="D5" s="61" t="s">
        <v>127</v>
      </c>
      <c r="E5" s="61"/>
      <c r="F5" s="61" t="s">
        <v>128</v>
      </c>
      <c r="G5" s="61"/>
      <c r="H5" s="61"/>
      <c r="I5" s="61"/>
      <c r="J5" s="61"/>
      <c r="K5" s="61"/>
      <c r="L5" s="61"/>
      <c r="M5" s="61"/>
      <c r="N5" s="61" t="s">
        <v>3</v>
      </c>
      <c r="O5" s="61"/>
      <c r="P5" s="83" t="s">
        <v>38</v>
      </c>
    </row>
    <row r="6" spans="1:16" ht="12.75">
      <c r="A6" s="83"/>
      <c r="B6" s="83"/>
      <c r="C6" s="83"/>
      <c r="D6" s="61"/>
      <c r="E6" s="61"/>
      <c r="F6" s="61" t="s">
        <v>6</v>
      </c>
      <c r="G6" s="61"/>
      <c r="H6" s="61" t="s">
        <v>14</v>
      </c>
      <c r="I6" s="61"/>
      <c r="J6" s="61" t="s">
        <v>15</v>
      </c>
      <c r="K6" s="61"/>
      <c r="L6" s="61" t="s">
        <v>18</v>
      </c>
      <c r="M6" s="61"/>
      <c r="N6" s="61"/>
      <c r="O6" s="61"/>
      <c r="P6" s="83"/>
    </row>
    <row r="7" spans="1:16" ht="12.75">
      <c r="A7" s="83"/>
      <c r="B7" s="83"/>
      <c r="C7" s="83"/>
      <c r="D7" s="22" t="s">
        <v>4</v>
      </c>
      <c r="E7" s="22" t="s">
        <v>5</v>
      </c>
      <c r="F7" s="22" t="s">
        <v>4</v>
      </c>
      <c r="G7" s="22" t="s">
        <v>5</v>
      </c>
      <c r="H7" s="22" t="s">
        <v>4</v>
      </c>
      <c r="I7" s="22" t="s">
        <v>5</v>
      </c>
      <c r="J7" s="22" t="s">
        <v>4</v>
      </c>
      <c r="K7" s="22" t="s">
        <v>5</v>
      </c>
      <c r="L7" s="22" t="s">
        <v>4</v>
      </c>
      <c r="M7" s="22" t="s">
        <v>5</v>
      </c>
      <c r="N7" s="22" t="s">
        <v>7</v>
      </c>
      <c r="O7" s="22" t="s">
        <v>8</v>
      </c>
      <c r="P7" s="83"/>
    </row>
    <row r="8" spans="1:16" ht="13.5" customHeight="1">
      <c r="A8" s="92" t="s">
        <v>63</v>
      </c>
      <c r="B8" s="92" t="s">
        <v>105</v>
      </c>
      <c r="C8" s="20" t="s">
        <v>21</v>
      </c>
      <c r="D8" s="113">
        <v>3708.77</v>
      </c>
      <c r="E8" s="113">
        <v>3708.77</v>
      </c>
      <c r="F8" s="113">
        <v>993.02</v>
      </c>
      <c r="G8" s="113">
        <v>894.69</v>
      </c>
      <c r="H8" s="113">
        <v>2214.84</v>
      </c>
      <c r="I8" s="113">
        <v>1901.49</v>
      </c>
      <c r="J8" s="113">
        <v>3252.5</v>
      </c>
      <c r="K8" s="113">
        <f>K11+K12</f>
        <v>2833.4</v>
      </c>
      <c r="L8" s="113">
        <f>L11+L12</f>
        <v>4339.4</v>
      </c>
      <c r="M8" s="113">
        <f>M11+M12</f>
        <v>4064.2999999999997</v>
      </c>
      <c r="N8" s="113">
        <f>N11+N12</f>
        <v>3724.8</v>
      </c>
      <c r="O8" s="113">
        <f>O11+O12</f>
        <v>3724.8</v>
      </c>
      <c r="P8" s="29"/>
    </row>
    <row r="9" spans="1:16" ht="12.75">
      <c r="A9" s="92"/>
      <c r="B9" s="92"/>
      <c r="C9" s="20" t="s">
        <v>22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29"/>
    </row>
    <row r="10" spans="1:16" ht="12.75">
      <c r="A10" s="92"/>
      <c r="B10" s="92"/>
      <c r="C10" s="20" t="s">
        <v>11</v>
      </c>
      <c r="D10" s="114"/>
      <c r="E10" s="114"/>
      <c r="F10" s="114"/>
      <c r="G10" s="114"/>
      <c r="H10" s="114"/>
      <c r="I10" s="114"/>
      <c r="J10" s="114"/>
      <c r="K10" s="114"/>
      <c r="L10" s="115"/>
      <c r="M10" s="115"/>
      <c r="N10" s="115"/>
      <c r="O10" s="115"/>
      <c r="P10" s="10"/>
    </row>
    <row r="11" spans="1:16" ht="12.75">
      <c r="A11" s="92"/>
      <c r="B11" s="92"/>
      <c r="C11" s="20" t="s">
        <v>23</v>
      </c>
      <c r="D11" s="114">
        <v>448.4</v>
      </c>
      <c r="E11" s="114">
        <v>448.4</v>
      </c>
      <c r="F11" s="114">
        <v>116.3</v>
      </c>
      <c r="G11" s="114">
        <v>88.13</v>
      </c>
      <c r="H11" s="114">
        <v>281.52</v>
      </c>
      <c r="I11" s="114">
        <v>220.38</v>
      </c>
      <c r="J11" s="114">
        <v>294.1</v>
      </c>
      <c r="K11" s="114">
        <v>294.1</v>
      </c>
      <c r="L11" s="115">
        <v>460</v>
      </c>
      <c r="M11" s="115">
        <v>459.7</v>
      </c>
      <c r="N11" s="115">
        <v>468.3</v>
      </c>
      <c r="O11" s="115">
        <v>468.3</v>
      </c>
      <c r="P11" s="10"/>
    </row>
    <row r="12" spans="1:16" ht="12.75">
      <c r="A12" s="92"/>
      <c r="B12" s="92"/>
      <c r="C12" s="20" t="s">
        <v>65</v>
      </c>
      <c r="D12" s="114">
        <v>3260.37</v>
      </c>
      <c r="E12" s="114">
        <v>3260.37</v>
      </c>
      <c r="F12" s="114">
        <v>858.29</v>
      </c>
      <c r="G12" s="114">
        <v>806.56</v>
      </c>
      <c r="H12" s="114">
        <v>1933.32</v>
      </c>
      <c r="I12" s="114">
        <v>1681.11</v>
      </c>
      <c r="J12" s="114">
        <v>2958.4</v>
      </c>
      <c r="K12" s="114">
        <f>K16+K24+K36</f>
        <v>2539.3</v>
      </c>
      <c r="L12" s="115">
        <f>L16+L28+L36</f>
        <v>3879.3999999999996</v>
      </c>
      <c r="M12" s="115">
        <v>3604.6</v>
      </c>
      <c r="N12" s="115">
        <f>N16+N24+N36</f>
        <v>3256.5</v>
      </c>
      <c r="O12" s="115">
        <v>3256.5</v>
      </c>
      <c r="P12" s="5"/>
    </row>
    <row r="13" spans="1:16" ht="25.5">
      <c r="A13" s="92"/>
      <c r="B13" s="92"/>
      <c r="C13" s="20" t="s">
        <v>35</v>
      </c>
      <c r="D13" s="114"/>
      <c r="E13" s="114"/>
      <c r="F13" s="114"/>
      <c r="G13" s="114"/>
      <c r="H13" s="114"/>
      <c r="I13" s="114"/>
      <c r="J13" s="114"/>
      <c r="K13" s="114"/>
      <c r="L13" s="115"/>
      <c r="M13" s="115"/>
      <c r="N13" s="115"/>
      <c r="O13" s="115"/>
      <c r="P13" s="5"/>
    </row>
    <row r="14" spans="1:16" ht="12.75">
      <c r="A14" s="92"/>
      <c r="B14" s="92"/>
      <c r="C14" s="20" t="s">
        <v>40</v>
      </c>
      <c r="D14" s="114"/>
      <c r="E14" s="114"/>
      <c r="F14" s="114"/>
      <c r="G14" s="114"/>
      <c r="H14" s="114"/>
      <c r="I14" s="114"/>
      <c r="J14" s="114"/>
      <c r="K14" s="114"/>
      <c r="L14" s="115"/>
      <c r="M14" s="115"/>
      <c r="N14" s="115"/>
      <c r="O14" s="115"/>
      <c r="P14" s="5"/>
    </row>
    <row r="15" spans="1:16" ht="12.75">
      <c r="A15" s="92"/>
      <c r="B15" s="92"/>
      <c r="C15" s="20" t="s">
        <v>24</v>
      </c>
      <c r="D15" s="114"/>
      <c r="E15" s="114"/>
      <c r="F15" s="114"/>
      <c r="G15" s="114"/>
      <c r="H15" s="114"/>
      <c r="I15" s="114"/>
      <c r="J15" s="114"/>
      <c r="K15" s="114"/>
      <c r="L15" s="115"/>
      <c r="M15" s="115"/>
      <c r="N15" s="115"/>
      <c r="O15" s="115"/>
      <c r="P15" s="5"/>
    </row>
    <row r="16" spans="1:16" ht="25.5" customHeight="1">
      <c r="A16" s="86" t="s">
        <v>34</v>
      </c>
      <c r="B16" s="89" t="s">
        <v>106</v>
      </c>
      <c r="C16" s="20" t="s">
        <v>21</v>
      </c>
      <c r="D16" s="114">
        <v>1607</v>
      </c>
      <c r="E16" s="114">
        <v>1607</v>
      </c>
      <c r="F16" s="114">
        <v>495.96</v>
      </c>
      <c r="G16" s="114">
        <v>459.76</v>
      </c>
      <c r="H16" s="114">
        <v>1057.55</v>
      </c>
      <c r="I16" s="114">
        <v>956.09</v>
      </c>
      <c r="J16" s="114">
        <v>1977.5</v>
      </c>
      <c r="K16" s="114">
        <v>1421.9</v>
      </c>
      <c r="L16" s="115">
        <v>2101.6</v>
      </c>
      <c r="M16" s="115">
        <v>2075.2</v>
      </c>
      <c r="N16" s="115">
        <v>1654.2</v>
      </c>
      <c r="O16" s="115">
        <v>1654.2</v>
      </c>
      <c r="P16" s="5"/>
    </row>
    <row r="17" spans="1:16" ht="12.75">
      <c r="A17" s="87"/>
      <c r="B17" s="90"/>
      <c r="C17" s="20" t="s">
        <v>22</v>
      </c>
      <c r="D17" s="114"/>
      <c r="E17" s="114"/>
      <c r="F17" s="114"/>
      <c r="G17" s="114"/>
      <c r="H17" s="114"/>
      <c r="I17" s="114"/>
      <c r="J17" s="114"/>
      <c r="K17" s="114"/>
      <c r="L17" s="115"/>
      <c r="M17" s="115"/>
      <c r="N17" s="115"/>
      <c r="O17" s="115"/>
      <c r="P17" s="5"/>
    </row>
    <row r="18" spans="1:16" ht="12.75">
      <c r="A18" s="87"/>
      <c r="B18" s="90"/>
      <c r="C18" s="20" t="s">
        <v>11</v>
      </c>
      <c r="D18" s="114"/>
      <c r="E18" s="114"/>
      <c r="F18" s="114"/>
      <c r="G18" s="114"/>
      <c r="H18" s="114"/>
      <c r="I18" s="114"/>
      <c r="J18" s="114"/>
      <c r="K18" s="114"/>
      <c r="L18" s="115"/>
      <c r="M18" s="115"/>
      <c r="N18" s="115"/>
      <c r="O18" s="115"/>
      <c r="P18" s="5"/>
    </row>
    <row r="19" spans="1:16" ht="12.75">
      <c r="A19" s="87"/>
      <c r="B19" s="90"/>
      <c r="C19" s="20" t="s">
        <v>23</v>
      </c>
      <c r="D19" s="114"/>
      <c r="E19" s="114"/>
      <c r="F19" s="114"/>
      <c r="G19" s="114"/>
      <c r="H19" s="114"/>
      <c r="I19" s="114"/>
      <c r="J19" s="114"/>
      <c r="K19" s="114"/>
      <c r="L19" s="115"/>
      <c r="M19" s="115"/>
      <c r="N19" s="115"/>
      <c r="O19" s="115"/>
      <c r="P19" s="5"/>
    </row>
    <row r="20" spans="1:16" ht="12.75">
      <c r="A20" s="87"/>
      <c r="B20" s="90"/>
      <c r="C20" s="20" t="s">
        <v>65</v>
      </c>
      <c r="D20" s="114">
        <v>1607</v>
      </c>
      <c r="E20" s="114">
        <v>1607</v>
      </c>
      <c r="F20" s="114">
        <v>477.53</v>
      </c>
      <c r="G20" s="114">
        <v>441.33</v>
      </c>
      <c r="H20" s="114">
        <v>1008.63</v>
      </c>
      <c r="I20" s="114">
        <v>907.17</v>
      </c>
      <c r="J20" s="114">
        <v>1977.5</v>
      </c>
      <c r="K20" s="114">
        <v>1421.9</v>
      </c>
      <c r="L20" s="115">
        <v>2101.6</v>
      </c>
      <c r="M20" s="115">
        <v>2075.2</v>
      </c>
      <c r="N20" s="115">
        <v>1654.2</v>
      </c>
      <c r="O20" s="115">
        <v>1654.2</v>
      </c>
      <c r="P20" s="5"/>
    </row>
    <row r="21" spans="1:16" ht="25.5">
      <c r="A21" s="87"/>
      <c r="B21" s="90"/>
      <c r="C21" s="20" t="s">
        <v>35</v>
      </c>
      <c r="D21" s="114"/>
      <c r="E21" s="114"/>
      <c r="F21" s="114"/>
      <c r="G21" s="114"/>
      <c r="H21" s="114"/>
      <c r="I21" s="114"/>
      <c r="J21" s="114"/>
      <c r="K21" s="114"/>
      <c r="L21" s="115"/>
      <c r="M21" s="115"/>
      <c r="N21" s="115"/>
      <c r="O21" s="115"/>
      <c r="P21" s="5"/>
    </row>
    <row r="22" spans="1:16" ht="12.75">
      <c r="A22" s="87"/>
      <c r="B22" s="90"/>
      <c r="C22" s="20" t="s">
        <v>40</v>
      </c>
      <c r="D22" s="114"/>
      <c r="E22" s="114"/>
      <c r="F22" s="114"/>
      <c r="G22" s="114"/>
      <c r="H22" s="114"/>
      <c r="I22" s="114"/>
      <c r="J22" s="114"/>
      <c r="K22" s="114"/>
      <c r="L22" s="115"/>
      <c r="M22" s="115"/>
      <c r="N22" s="115"/>
      <c r="O22" s="115"/>
      <c r="P22" s="5"/>
    </row>
    <row r="23" spans="1:16" ht="12.75">
      <c r="A23" s="88"/>
      <c r="B23" s="91"/>
      <c r="C23" s="20" t="s">
        <v>24</v>
      </c>
      <c r="D23" s="114"/>
      <c r="E23" s="114"/>
      <c r="F23" s="114"/>
      <c r="G23" s="114"/>
      <c r="H23" s="114"/>
      <c r="I23" s="114"/>
      <c r="J23" s="114"/>
      <c r="K23" s="114"/>
      <c r="L23" s="115"/>
      <c r="M23" s="115"/>
      <c r="N23" s="115"/>
      <c r="O23" s="115"/>
      <c r="P23" s="5"/>
    </row>
    <row r="24" spans="1:16" ht="25.5" customHeight="1">
      <c r="A24" s="86" t="s">
        <v>100</v>
      </c>
      <c r="B24" s="89" t="s">
        <v>107</v>
      </c>
      <c r="C24" s="20" t="s">
        <v>21</v>
      </c>
      <c r="D24" s="114">
        <v>956.6</v>
      </c>
      <c r="E24" s="114">
        <v>956.6</v>
      </c>
      <c r="F24" s="114">
        <v>220.37</v>
      </c>
      <c r="G24" s="114">
        <v>204.81</v>
      </c>
      <c r="H24" s="114">
        <v>557.5</v>
      </c>
      <c r="I24" s="114">
        <v>488.16</v>
      </c>
      <c r="J24" s="114">
        <v>1130</v>
      </c>
      <c r="K24" s="114">
        <v>745.9</v>
      </c>
      <c r="L24" s="115">
        <v>1250.6</v>
      </c>
      <c r="M24" s="115">
        <v>1089.2</v>
      </c>
      <c r="N24" s="115">
        <v>902.1</v>
      </c>
      <c r="O24" s="115">
        <v>902.1</v>
      </c>
      <c r="P24" s="5"/>
    </row>
    <row r="25" spans="1:16" ht="12.75">
      <c r="A25" s="87"/>
      <c r="B25" s="90"/>
      <c r="C25" s="20" t="s">
        <v>22</v>
      </c>
      <c r="D25" s="114"/>
      <c r="E25" s="114"/>
      <c r="F25" s="114"/>
      <c r="G25" s="114"/>
      <c r="H25" s="114"/>
      <c r="I25" s="114"/>
      <c r="J25" s="114"/>
      <c r="K25" s="114"/>
      <c r="L25" s="115"/>
      <c r="M25" s="115"/>
      <c r="N25" s="115"/>
      <c r="O25" s="115"/>
      <c r="P25" s="5"/>
    </row>
    <row r="26" spans="1:16" ht="12.75">
      <c r="A26" s="87"/>
      <c r="B26" s="90"/>
      <c r="C26" s="20" t="s">
        <v>11</v>
      </c>
      <c r="D26" s="114"/>
      <c r="E26" s="114"/>
      <c r="F26" s="114"/>
      <c r="G26" s="114"/>
      <c r="H26" s="114"/>
      <c r="I26" s="114"/>
      <c r="J26" s="114"/>
      <c r="K26" s="114"/>
      <c r="L26" s="115"/>
      <c r="M26" s="115"/>
      <c r="N26" s="115"/>
      <c r="O26" s="115"/>
      <c r="P26" s="5"/>
    </row>
    <row r="27" spans="1:16" ht="12.75">
      <c r="A27" s="87"/>
      <c r="B27" s="90"/>
      <c r="C27" s="20" t="s">
        <v>23</v>
      </c>
      <c r="D27" s="114"/>
      <c r="E27" s="114"/>
      <c r="F27" s="114"/>
      <c r="G27" s="114"/>
      <c r="H27" s="114"/>
      <c r="I27" s="114"/>
      <c r="J27" s="114"/>
      <c r="K27" s="114"/>
      <c r="L27" s="115"/>
      <c r="M27" s="115"/>
      <c r="N27" s="115"/>
      <c r="O27" s="115"/>
      <c r="P27" s="5"/>
    </row>
    <row r="28" spans="1:16" ht="12.75">
      <c r="A28" s="87"/>
      <c r="B28" s="90"/>
      <c r="C28" s="20" t="s">
        <v>65</v>
      </c>
      <c r="D28" s="114">
        <v>956.6</v>
      </c>
      <c r="E28" s="114">
        <v>956.6</v>
      </c>
      <c r="F28" s="114">
        <v>220.37</v>
      </c>
      <c r="G28" s="114">
        <v>204.84</v>
      </c>
      <c r="H28" s="114">
        <v>557.5</v>
      </c>
      <c r="I28" s="114">
        <v>488.16</v>
      </c>
      <c r="J28" s="114">
        <v>1130</v>
      </c>
      <c r="K28" s="114">
        <v>745.9</v>
      </c>
      <c r="L28" s="115">
        <v>1250.6</v>
      </c>
      <c r="M28" s="115">
        <v>1089.2</v>
      </c>
      <c r="N28" s="115">
        <v>902.1</v>
      </c>
      <c r="O28" s="115">
        <v>902.1</v>
      </c>
      <c r="P28" s="5"/>
    </row>
    <row r="29" spans="1:16" ht="25.5">
      <c r="A29" s="87"/>
      <c r="B29" s="90"/>
      <c r="C29" s="20" t="s">
        <v>35</v>
      </c>
      <c r="D29" s="114"/>
      <c r="E29" s="114"/>
      <c r="F29" s="114"/>
      <c r="G29" s="114"/>
      <c r="H29" s="114"/>
      <c r="I29" s="114"/>
      <c r="J29" s="114"/>
      <c r="K29" s="114"/>
      <c r="L29" s="115"/>
      <c r="M29" s="115"/>
      <c r="N29" s="115"/>
      <c r="O29" s="115"/>
      <c r="P29" s="5"/>
    </row>
    <row r="30" spans="1:16" ht="12.75">
      <c r="A30" s="87"/>
      <c r="B30" s="90"/>
      <c r="C30" s="20" t="s">
        <v>40</v>
      </c>
      <c r="D30" s="114"/>
      <c r="E30" s="114"/>
      <c r="F30" s="114"/>
      <c r="G30" s="114"/>
      <c r="H30" s="114"/>
      <c r="I30" s="114"/>
      <c r="J30" s="114"/>
      <c r="K30" s="114"/>
      <c r="L30" s="115"/>
      <c r="M30" s="115"/>
      <c r="N30" s="115"/>
      <c r="O30" s="115"/>
      <c r="P30" s="5"/>
    </row>
    <row r="31" spans="1:16" ht="12.75">
      <c r="A31" s="88"/>
      <c r="B31" s="91"/>
      <c r="C31" s="20" t="s">
        <v>24</v>
      </c>
      <c r="D31" s="114"/>
      <c r="E31" s="114"/>
      <c r="F31" s="114"/>
      <c r="G31" s="114"/>
      <c r="H31" s="114"/>
      <c r="I31" s="114"/>
      <c r="J31" s="114"/>
      <c r="K31" s="114"/>
      <c r="L31" s="115"/>
      <c r="M31" s="115"/>
      <c r="N31" s="115"/>
      <c r="O31" s="115"/>
      <c r="P31" s="5"/>
    </row>
    <row r="32" spans="1:16" ht="13.5" customHeight="1">
      <c r="A32" s="93" t="s">
        <v>102</v>
      </c>
      <c r="B32" s="93" t="s">
        <v>108</v>
      </c>
      <c r="C32" s="20" t="s">
        <v>21</v>
      </c>
      <c r="D32" s="114">
        <v>1082</v>
      </c>
      <c r="E32" s="114">
        <v>1082</v>
      </c>
      <c r="F32" s="114">
        <v>276.39</v>
      </c>
      <c r="G32" s="114">
        <v>230</v>
      </c>
      <c r="H32" s="114">
        <v>599.79</v>
      </c>
      <c r="I32" s="114">
        <v>457.24</v>
      </c>
      <c r="J32" s="114">
        <v>1173.7</v>
      </c>
      <c r="K32" s="114">
        <v>665.6</v>
      </c>
      <c r="L32" s="115">
        <f>SUM(L35:L36)</f>
        <v>987.2</v>
      </c>
      <c r="M32" s="115">
        <f>SUM(M35:M36)</f>
        <v>900</v>
      </c>
      <c r="N32" s="115">
        <v>1168.5</v>
      </c>
      <c r="O32" s="115">
        <v>1168.5</v>
      </c>
      <c r="P32" s="5"/>
    </row>
    <row r="33" spans="1:16" ht="12.75">
      <c r="A33" s="93"/>
      <c r="B33" s="93"/>
      <c r="C33" s="20" t="s">
        <v>22</v>
      </c>
      <c r="D33" s="114"/>
      <c r="E33" s="114"/>
      <c r="F33" s="114"/>
      <c r="G33" s="114"/>
      <c r="H33" s="114"/>
      <c r="I33" s="114"/>
      <c r="J33" s="114"/>
      <c r="K33" s="114"/>
      <c r="L33" s="115"/>
      <c r="M33" s="115"/>
      <c r="N33" s="115"/>
      <c r="O33" s="115"/>
      <c r="P33" s="5"/>
    </row>
    <row r="34" spans="1:16" ht="12.75">
      <c r="A34" s="93"/>
      <c r="B34" s="93"/>
      <c r="C34" s="20" t="s">
        <v>11</v>
      </c>
      <c r="D34" s="114"/>
      <c r="E34" s="114"/>
      <c r="F34" s="114"/>
      <c r="G34" s="114"/>
      <c r="H34" s="114"/>
      <c r="I34" s="114"/>
      <c r="J34" s="114"/>
      <c r="K34" s="114"/>
      <c r="L34" s="115"/>
      <c r="M34" s="115"/>
      <c r="N34" s="115"/>
      <c r="O34" s="115"/>
      <c r="P34" s="5"/>
    </row>
    <row r="35" spans="1:16" ht="12.75">
      <c r="A35" s="93"/>
      <c r="B35" s="93"/>
      <c r="C35" s="20" t="s">
        <v>23</v>
      </c>
      <c r="D35" s="114">
        <v>448.4</v>
      </c>
      <c r="E35" s="114">
        <v>448.4</v>
      </c>
      <c r="F35" s="114">
        <v>116.3</v>
      </c>
      <c r="G35" s="114">
        <v>88.13</v>
      </c>
      <c r="H35" s="114">
        <v>232.6</v>
      </c>
      <c r="I35" s="114">
        <v>220.38</v>
      </c>
      <c r="J35" s="114">
        <v>294.1</v>
      </c>
      <c r="K35" s="114">
        <v>294.1</v>
      </c>
      <c r="L35" s="115">
        <v>460</v>
      </c>
      <c r="M35" s="115">
        <v>459.7</v>
      </c>
      <c r="N35" s="115">
        <v>468.3</v>
      </c>
      <c r="O35" s="115">
        <v>468.3</v>
      </c>
      <c r="P35" s="5"/>
    </row>
    <row r="36" spans="1:16" ht="12.75">
      <c r="A36" s="93"/>
      <c r="B36" s="93"/>
      <c r="C36" s="20" t="s">
        <v>65</v>
      </c>
      <c r="D36" s="114">
        <v>633.8</v>
      </c>
      <c r="E36" s="114">
        <v>633.8</v>
      </c>
      <c r="F36" s="114">
        <v>160.39</v>
      </c>
      <c r="G36" s="114">
        <v>160.39</v>
      </c>
      <c r="H36" s="114">
        <v>367.19</v>
      </c>
      <c r="I36" s="114">
        <v>285.78</v>
      </c>
      <c r="J36" s="114">
        <f>J32-J35</f>
        <v>879.6</v>
      </c>
      <c r="K36" s="114">
        <f>K32-K35</f>
        <v>371.5</v>
      </c>
      <c r="L36" s="115">
        <v>527.2</v>
      </c>
      <c r="M36" s="115">
        <v>440.3</v>
      </c>
      <c r="N36" s="115">
        <v>700.2</v>
      </c>
      <c r="O36" s="115">
        <v>700.2</v>
      </c>
      <c r="P36" s="5"/>
    </row>
    <row r="37" spans="1:16" ht="25.5">
      <c r="A37" s="93"/>
      <c r="B37" s="93"/>
      <c r="C37" s="20" t="s">
        <v>35</v>
      </c>
      <c r="D37" s="114"/>
      <c r="E37" s="114"/>
      <c r="F37" s="114"/>
      <c r="G37" s="114"/>
      <c r="H37" s="114"/>
      <c r="I37" s="114"/>
      <c r="J37" s="114"/>
      <c r="K37" s="114"/>
      <c r="L37" s="115"/>
      <c r="M37" s="115"/>
      <c r="N37" s="115"/>
      <c r="O37" s="115"/>
      <c r="P37" s="5"/>
    </row>
    <row r="38" spans="1:16" ht="12.75">
      <c r="A38" s="93"/>
      <c r="B38" s="93"/>
      <c r="C38" s="20" t="s">
        <v>40</v>
      </c>
      <c r="D38" s="114"/>
      <c r="E38" s="114"/>
      <c r="F38" s="114"/>
      <c r="G38" s="114"/>
      <c r="H38" s="114"/>
      <c r="I38" s="114"/>
      <c r="J38" s="114"/>
      <c r="K38" s="114"/>
      <c r="L38" s="115"/>
      <c r="M38" s="115"/>
      <c r="N38" s="115"/>
      <c r="O38" s="115"/>
      <c r="P38" s="5"/>
    </row>
    <row r="39" spans="1:16" ht="12.75">
      <c r="A39" s="93"/>
      <c r="B39" s="93"/>
      <c r="C39" s="20" t="s">
        <v>24</v>
      </c>
      <c r="D39" s="116"/>
      <c r="E39" s="116"/>
      <c r="F39" s="116"/>
      <c r="G39" s="116"/>
      <c r="H39" s="116"/>
      <c r="I39" s="116"/>
      <c r="J39" s="116"/>
      <c r="K39" s="116"/>
      <c r="L39" s="117"/>
      <c r="M39" s="117"/>
      <c r="N39" s="117"/>
      <c r="O39" s="117"/>
      <c r="P39" s="5"/>
    </row>
    <row r="40" spans="4:16" ht="12.75">
      <c r="D40" s="26"/>
      <c r="E40" s="26"/>
      <c r="F40" s="26"/>
      <c r="G40" s="26"/>
      <c r="H40" s="26"/>
      <c r="I40" s="26"/>
      <c r="J40" s="26"/>
      <c r="K40" s="26"/>
      <c r="L40" s="7"/>
      <c r="M40" s="7"/>
      <c r="N40" s="7"/>
      <c r="O40" s="7"/>
      <c r="P40" s="7"/>
    </row>
    <row r="41" spans="1:16" s="6" customFormat="1" ht="15.75" customHeight="1">
      <c r="A41" s="84" t="s">
        <v>130</v>
      </c>
      <c r="B41" s="85"/>
      <c r="P41" s="6" t="s">
        <v>129</v>
      </c>
    </row>
    <row r="42" spans="1:16" ht="12.75">
      <c r="A42" s="85"/>
      <c r="B42" s="85"/>
      <c r="D42" s="27"/>
      <c r="E42" s="27"/>
      <c r="F42" s="27"/>
      <c r="G42" s="27"/>
      <c r="H42" s="27"/>
      <c r="I42" s="27"/>
      <c r="J42" s="27"/>
      <c r="K42" s="27"/>
      <c r="L42" s="7"/>
      <c r="M42" s="7"/>
      <c r="N42" s="7"/>
      <c r="O42" s="7"/>
      <c r="P42" s="7"/>
    </row>
    <row r="43" spans="1:2" s="6" customFormat="1" ht="49.5" customHeight="1">
      <c r="A43" s="64"/>
      <c r="B43" s="64"/>
    </row>
    <row r="44" spans="4:16" ht="12.75">
      <c r="D44" s="27"/>
      <c r="E44" s="27"/>
      <c r="F44" s="27"/>
      <c r="G44" s="27"/>
      <c r="H44" s="27"/>
      <c r="I44" s="27"/>
      <c r="J44" s="27"/>
      <c r="K44" s="27"/>
      <c r="L44" s="7"/>
      <c r="M44" s="7"/>
      <c r="N44" s="7"/>
      <c r="O44" s="7"/>
      <c r="P44" s="7"/>
    </row>
    <row r="45" spans="4:16" ht="12.75">
      <c r="D45" s="28"/>
      <c r="E45" s="28"/>
      <c r="F45" s="28"/>
      <c r="G45" s="28"/>
      <c r="H45" s="28"/>
      <c r="I45" s="28"/>
      <c r="J45" s="28"/>
      <c r="K45" s="28"/>
      <c r="L45" s="25"/>
      <c r="M45" s="25"/>
      <c r="N45" s="25"/>
      <c r="O45" s="25"/>
      <c r="P45" s="25"/>
    </row>
    <row r="46" spans="4:16" ht="12.7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4:16" ht="12.7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4:16" ht="12.7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4:16" ht="12.7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4:16" ht="12.7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4:11" ht="12.75">
      <c r="D51" s="7"/>
      <c r="E51" s="7"/>
      <c r="F51" s="7"/>
      <c r="G51" s="7"/>
      <c r="H51" s="7"/>
      <c r="I51" s="7"/>
      <c r="J51" s="7"/>
      <c r="K51" s="7"/>
    </row>
    <row r="53" spans="4:16" ht="106.5" customHeight="1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</sheetData>
  <sheetProtection/>
  <mergeCells count="24">
    <mergeCell ref="A8:A15"/>
    <mergeCell ref="F6:G6"/>
    <mergeCell ref="A32:A39"/>
    <mergeCell ref="B32:B39"/>
    <mergeCell ref="A3:P3"/>
    <mergeCell ref="N5:O6"/>
    <mergeCell ref="D5:E6"/>
    <mergeCell ref="F5:M5"/>
    <mergeCell ref="A41:B42"/>
    <mergeCell ref="A43:B43"/>
    <mergeCell ref="H6:I6"/>
    <mergeCell ref="J6:K6"/>
    <mergeCell ref="L6:M6"/>
    <mergeCell ref="A16:A23"/>
    <mergeCell ref="B24:B31"/>
    <mergeCell ref="B16:B23"/>
    <mergeCell ref="B8:B15"/>
    <mergeCell ref="A24:A31"/>
    <mergeCell ref="N1:P1"/>
    <mergeCell ref="N2:P2"/>
    <mergeCell ref="A5:A7"/>
    <mergeCell ref="B5:B7"/>
    <mergeCell ref="C5:C7"/>
    <mergeCell ref="P5:P7"/>
  </mergeCells>
  <printOptions/>
  <pageMargins left="0.17" right="0.21" top="0.39" bottom="0.3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26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5.875" style="11" customWidth="1"/>
    <col min="2" max="2" width="18.875" style="11" customWidth="1"/>
    <col min="3" max="3" width="10.75390625" style="11" customWidth="1"/>
    <col min="4" max="4" width="11.625" style="11" customWidth="1"/>
    <col min="5" max="5" width="12.625" style="11" customWidth="1"/>
    <col min="6" max="6" width="8.75390625" style="11" customWidth="1"/>
    <col min="7" max="7" width="9.125" style="11" customWidth="1"/>
    <col min="8" max="8" width="9.625" style="11" customWidth="1"/>
    <col min="9" max="16384" width="9.125" style="11" customWidth="1"/>
  </cols>
  <sheetData>
    <row r="1" spans="13:16" ht="18" customHeight="1">
      <c r="M1" s="98" t="s">
        <v>42</v>
      </c>
      <c r="N1" s="98"/>
      <c r="O1" s="98"/>
      <c r="P1" s="98"/>
    </row>
    <row r="2" spans="13:16" ht="80.25" customHeight="1">
      <c r="M2" s="94" t="str">
        <f>'8 показатели '!$P$2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94"/>
      <c r="O2" s="94"/>
      <c r="P2" s="94"/>
    </row>
    <row r="3" spans="15:16" ht="18.75" customHeight="1">
      <c r="O3" s="19"/>
      <c r="P3" s="19"/>
    </row>
    <row r="4" spans="1:16" ht="39.75" customHeight="1">
      <c r="A4" s="99" t="s">
        <v>66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27" customHeight="1">
      <c r="A5" s="12"/>
      <c r="B5" s="12"/>
      <c r="C5" s="12"/>
      <c r="D5" s="12"/>
      <c r="E5" s="12"/>
      <c r="F5" s="12"/>
      <c r="G5" s="12"/>
      <c r="H5" s="100" t="s">
        <v>123</v>
      </c>
      <c r="I5" s="101"/>
      <c r="J5" s="101"/>
      <c r="K5" s="101"/>
      <c r="L5" s="101"/>
      <c r="M5" s="101"/>
      <c r="N5" s="101"/>
      <c r="O5" s="101"/>
      <c r="P5" s="101"/>
    </row>
    <row r="6" spans="1:16" ht="32.25" customHeight="1">
      <c r="A6" s="12"/>
      <c r="B6" s="12"/>
      <c r="C6" s="12"/>
      <c r="D6" s="12"/>
      <c r="E6" s="12"/>
      <c r="F6" s="12"/>
      <c r="G6" s="12"/>
      <c r="H6" s="102" t="s">
        <v>126</v>
      </c>
      <c r="I6" s="94"/>
      <c r="J6" s="94"/>
      <c r="K6" s="94"/>
      <c r="L6" s="94"/>
      <c r="M6" s="94"/>
      <c r="N6" s="94"/>
      <c r="O6" s="94"/>
      <c r="P6" s="94"/>
    </row>
    <row r="7" ht="28.5" customHeight="1">
      <c r="O7" s="11" t="s">
        <v>10</v>
      </c>
    </row>
    <row r="8" spans="1:16" ht="12.75" customHeight="1">
      <c r="A8" s="95" t="s">
        <v>43</v>
      </c>
      <c r="B8" s="95" t="s">
        <v>44</v>
      </c>
      <c r="C8" s="95" t="s">
        <v>45</v>
      </c>
      <c r="D8" s="95" t="s">
        <v>46</v>
      </c>
      <c r="E8" s="95" t="s">
        <v>58</v>
      </c>
      <c r="F8" s="95" t="s">
        <v>47</v>
      </c>
      <c r="G8" s="97"/>
      <c r="H8" s="95" t="s">
        <v>48</v>
      </c>
      <c r="I8" s="95"/>
      <c r="J8" s="95"/>
      <c r="K8" s="95"/>
      <c r="L8" s="95"/>
      <c r="M8" s="95"/>
      <c r="N8" s="103" t="s">
        <v>49</v>
      </c>
      <c r="O8" s="103"/>
      <c r="P8" s="103"/>
    </row>
    <row r="9" spans="1:16" ht="26.25" customHeight="1">
      <c r="A9" s="95"/>
      <c r="B9" s="95"/>
      <c r="C9" s="95"/>
      <c r="D9" s="95"/>
      <c r="E9" s="95"/>
      <c r="F9" s="97"/>
      <c r="G9" s="97"/>
      <c r="H9" s="95"/>
      <c r="I9" s="95"/>
      <c r="J9" s="95"/>
      <c r="K9" s="95"/>
      <c r="L9" s="95"/>
      <c r="M9" s="95"/>
      <c r="N9" s="103"/>
      <c r="O9" s="103"/>
      <c r="P9" s="103"/>
    </row>
    <row r="10" spans="1:16" ht="47.25" customHeight="1">
      <c r="A10" s="96"/>
      <c r="B10" s="96"/>
      <c r="C10" s="96"/>
      <c r="D10" s="96"/>
      <c r="E10" s="96"/>
      <c r="F10" s="31" t="s">
        <v>50</v>
      </c>
      <c r="G10" s="32" t="s">
        <v>51</v>
      </c>
      <c r="H10" s="31" t="s">
        <v>52</v>
      </c>
      <c r="I10" s="31" t="s">
        <v>53</v>
      </c>
      <c r="J10" s="31" t="s">
        <v>54</v>
      </c>
      <c r="K10" s="31" t="s">
        <v>55</v>
      </c>
      <c r="L10" s="31" t="s">
        <v>11</v>
      </c>
      <c r="M10" s="31" t="s">
        <v>56</v>
      </c>
      <c r="N10" s="31" t="s">
        <v>57</v>
      </c>
      <c r="O10" s="31" t="s">
        <v>54</v>
      </c>
      <c r="P10" s="31" t="s">
        <v>11</v>
      </c>
    </row>
    <row r="11" spans="1:16" ht="15" customHeight="1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7</v>
      </c>
      <c r="G11" s="33">
        <v>8</v>
      </c>
      <c r="H11" s="33">
        <v>9</v>
      </c>
      <c r="I11" s="33">
        <v>10</v>
      </c>
      <c r="J11" s="33">
        <v>11</v>
      </c>
      <c r="K11" s="33">
        <v>12</v>
      </c>
      <c r="L11" s="33">
        <v>13</v>
      </c>
      <c r="M11" s="33">
        <v>14</v>
      </c>
      <c r="N11" s="33">
        <v>15</v>
      </c>
      <c r="O11" s="33">
        <v>16</v>
      </c>
      <c r="P11" s="33">
        <v>17</v>
      </c>
    </row>
    <row r="12" spans="1:16" ht="19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8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8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8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20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39.75" customHeight="1">
      <c r="A20" s="13"/>
      <c r="B20" s="30" t="s">
        <v>19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24.75" customHeight="1">
      <c r="A21" s="14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3" spans="2:16" s="6" customFormat="1" ht="15.75" customHeight="1">
      <c r="B23" s="6" t="s">
        <v>12</v>
      </c>
      <c r="N23" s="63" t="s">
        <v>109</v>
      </c>
      <c r="O23" s="63"/>
      <c r="P23" s="63"/>
    </row>
    <row r="24" spans="2:16" s="16" customFormat="1" ht="15.75">
      <c r="B24" s="21"/>
      <c r="C24" s="21"/>
      <c r="D24" s="21"/>
      <c r="E24" s="21"/>
      <c r="G24" s="21"/>
      <c r="H24" s="21"/>
      <c r="I24" s="21"/>
      <c r="J24" s="21"/>
      <c r="K24" s="21"/>
      <c r="L24" s="21"/>
      <c r="M24" s="21"/>
      <c r="O24" s="21"/>
      <c r="P24" s="21"/>
    </row>
    <row r="25" spans="2:16" s="16" customFormat="1" ht="15.75">
      <c r="B25" s="21"/>
      <c r="C25" s="21"/>
      <c r="D25" s="21"/>
      <c r="E25" s="21"/>
      <c r="G25" s="21"/>
      <c r="H25" s="21"/>
      <c r="I25" s="21"/>
      <c r="J25" s="21"/>
      <c r="K25" s="21"/>
      <c r="L25" s="21"/>
      <c r="M25" s="21"/>
      <c r="O25" s="21"/>
      <c r="P25" s="21"/>
    </row>
    <row r="26" spans="1:16" s="6" customFormat="1" ht="49.5" customHeight="1">
      <c r="A26" s="64"/>
      <c r="B26" s="64"/>
      <c r="C26" s="64"/>
      <c r="N26" s="63"/>
      <c r="O26" s="63"/>
      <c r="P26" s="63"/>
    </row>
  </sheetData>
  <sheetProtection/>
  <mergeCells count="17">
    <mergeCell ref="N23:P23"/>
    <mergeCell ref="N26:P26"/>
    <mergeCell ref="A26:C26"/>
    <mergeCell ref="O1:P1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Vadim</cp:lastModifiedBy>
  <cp:lastPrinted>2016-04-08T06:21:11Z</cp:lastPrinted>
  <dcterms:created xsi:type="dcterms:W3CDTF">2007-07-17T01:27:34Z</dcterms:created>
  <dcterms:modified xsi:type="dcterms:W3CDTF">2016-04-14T09:27:53Z</dcterms:modified>
  <cp:category/>
  <cp:version/>
  <cp:contentType/>
  <cp:contentStatus/>
</cp:coreProperties>
</file>